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675" tabRatio="891" activeTab="3"/>
  </bookViews>
  <sheets>
    <sheet name="1收支总表" sheetId="1" r:id="rId1"/>
    <sheet name="2收入情况表" sheetId="2" r:id="rId2"/>
    <sheet name="3支出情况表" sheetId="3" r:id="rId3"/>
    <sheet name="4财政拨款收支情况表" sheetId="4" r:id="rId4"/>
    <sheet name="5一般公共预算支出情况表" sheetId="5" r:id="rId5"/>
    <sheet name="6一般公共预算基本支出情况表" sheetId="6" r:id="rId6"/>
    <sheet name="7一般公共预算三公" sheetId="7" r:id="rId7"/>
    <sheet name="8政府性基金功能科目" sheetId="8" r:id="rId8"/>
  </sheets>
  <definedNames>
    <definedName name="_xlnm.Print_Titles" localSheetId="5">'6一般公共预算基本支出情况表'!$2:$4</definedName>
  </definedNames>
  <calcPr fullCalcOnLoad="1"/>
</workbook>
</file>

<file path=xl/sharedStrings.xml><?xml version="1.0" encoding="utf-8"?>
<sst xmlns="http://schemas.openxmlformats.org/spreadsheetml/2006/main" count="296" uniqueCount="209">
  <si>
    <t>单位：万元</t>
  </si>
  <si>
    <t>收      入</t>
  </si>
  <si>
    <t>支      出</t>
  </si>
  <si>
    <t>一、一般公共预算</t>
  </si>
  <si>
    <t>二、政府性基金</t>
  </si>
  <si>
    <t/>
  </si>
  <si>
    <t>公共预算收支总表</t>
  </si>
  <si>
    <t xml:space="preserve">      收    入    总    计</t>
  </si>
  <si>
    <t xml:space="preserve">       支    出    总    计</t>
  </si>
  <si>
    <t>科目编码</t>
  </si>
  <si>
    <t>科目名称</t>
  </si>
  <si>
    <t>一般公共预算功能分类支出表</t>
  </si>
  <si>
    <t>类别</t>
  </si>
  <si>
    <t>类级科目</t>
  </si>
  <si>
    <t>款级科目</t>
  </si>
  <si>
    <t>预算数</t>
  </si>
  <si>
    <t>基本支出</t>
  </si>
  <si>
    <t>基本工资</t>
  </si>
  <si>
    <t>商品服务支出</t>
  </si>
  <si>
    <t>办公费</t>
  </si>
  <si>
    <t>离休费</t>
  </si>
  <si>
    <t>项目支出</t>
  </si>
  <si>
    <t>合    计</t>
  </si>
  <si>
    <t>单位：万元</t>
  </si>
  <si>
    <t>科目名称</t>
  </si>
  <si>
    <t>…………</t>
  </si>
  <si>
    <t>教育支出</t>
  </si>
  <si>
    <t xml:space="preserve">   地方教育附加安排的支出</t>
  </si>
  <si>
    <t xml:space="preserve">      农村中小学校舍建设</t>
  </si>
  <si>
    <t xml:space="preserve">      农村中小学教学设施</t>
  </si>
  <si>
    <t>合  计</t>
  </si>
  <si>
    <t>单位：万元</t>
  </si>
  <si>
    <t>项   目</t>
  </si>
  <si>
    <t>预算数</t>
  </si>
  <si>
    <t>备  注</t>
  </si>
  <si>
    <t>合  计</t>
  </si>
  <si>
    <t>因公出国（境）经费</t>
  </si>
  <si>
    <t>公务接待费</t>
  </si>
  <si>
    <t>公务用车购置和运行费</t>
  </si>
  <si>
    <t>其中：公务用车购置费</t>
  </si>
  <si>
    <t xml:space="preserve">      公务用车运行费</t>
  </si>
  <si>
    <t>部门：中共哈尔滨市委党校</t>
  </si>
  <si>
    <t>教育支出</t>
  </si>
  <si>
    <t xml:space="preserve">  进修及培训</t>
  </si>
  <si>
    <t xml:space="preserve">    干部教育</t>
  </si>
  <si>
    <t xml:space="preserve">    培训支出</t>
  </si>
  <si>
    <t xml:space="preserve">  行政事业单位离退休</t>
  </si>
  <si>
    <t xml:space="preserve">    其他行政事业单位离退休支出</t>
  </si>
  <si>
    <t xml:space="preserve">  住房改革支出</t>
  </si>
  <si>
    <t xml:space="preserve">    住房公积金</t>
  </si>
  <si>
    <t xml:space="preserve">    提租补贴</t>
  </si>
  <si>
    <t>含“租用通勤车”专项24万元</t>
  </si>
  <si>
    <t>部门：中共哈尔滨市委党校</t>
  </si>
  <si>
    <t>津贴补贴</t>
  </si>
  <si>
    <t>基本养老保险</t>
  </si>
  <si>
    <t>日常零星购置费</t>
  </si>
  <si>
    <t>水费</t>
  </si>
  <si>
    <t>电费</t>
  </si>
  <si>
    <t>邮电费</t>
  </si>
  <si>
    <t>办公用房取暖费</t>
  </si>
  <si>
    <t>差旅费</t>
  </si>
  <si>
    <t>维修费</t>
  </si>
  <si>
    <t>公务接待费</t>
  </si>
  <si>
    <t>工会经费</t>
  </si>
  <si>
    <t>福利费</t>
  </si>
  <si>
    <t>公务用车运行维护费</t>
  </si>
  <si>
    <t>离休公用经费</t>
  </si>
  <si>
    <t>退休公用经费</t>
  </si>
  <si>
    <t>退休费</t>
  </si>
  <si>
    <t>独生子女父母奖励</t>
  </si>
  <si>
    <t>住房公积金</t>
  </si>
  <si>
    <t>工资福利支出</t>
  </si>
  <si>
    <t>商品和服务支出</t>
  </si>
  <si>
    <t>办公费</t>
  </si>
  <si>
    <t>邮电费</t>
  </si>
  <si>
    <t>劳务费</t>
  </si>
  <si>
    <t>培训费</t>
  </si>
  <si>
    <t>职工教育费</t>
  </si>
  <si>
    <t>公务员医疗保险</t>
  </si>
  <si>
    <t>其他工资补贴福利</t>
  </si>
  <si>
    <t>采暖补贴</t>
  </si>
  <si>
    <t>其他资本性支出</t>
  </si>
  <si>
    <t>专用设备购置</t>
  </si>
  <si>
    <t>三、纳入财政专户管理资金</t>
  </si>
  <si>
    <t>四、其他事业收入</t>
  </si>
  <si>
    <t>五、经营收入</t>
  </si>
  <si>
    <t>六、上级补助收入</t>
  </si>
  <si>
    <t>七、其他收入</t>
  </si>
  <si>
    <t>八、结余资金</t>
  </si>
  <si>
    <t>一、工资福利支出</t>
  </si>
  <si>
    <t>二、商品和服务支出</t>
  </si>
  <si>
    <t>三、对个人和家庭的补助</t>
  </si>
  <si>
    <t>四、对企事业单位的补贴</t>
  </si>
  <si>
    <t>五、转移性支出</t>
  </si>
  <si>
    <t>六、债务和利息支出</t>
  </si>
  <si>
    <t>七、基本建设支出</t>
  </si>
  <si>
    <t>八、其他资本性支出</t>
  </si>
  <si>
    <t>九、其他支出</t>
  </si>
  <si>
    <t>资金来源</t>
  </si>
  <si>
    <t>经济科目</t>
  </si>
  <si>
    <r>
      <t>2</t>
    </r>
    <r>
      <rPr>
        <sz val="12"/>
        <rFont val="宋体"/>
        <family val="0"/>
      </rPr>
      <t>017年</t>
    </r>
    <r>
      <rPr>
        <sz val="12"/>
        <rFont val="宋体"/>
        <family val="0"/>
      </rPr>
      <t>预算</t>
    </r>
  </si>
  <si>
    <r>
      <t>2</t>
    </r>
    <r>
      <rPr>
        <sz val="12"/>
        <rFont val="宋体"/>
        <family val="0"/>
      </rPr>
      <t>017年预算</t>
    </r>
  </si>
  <si>
    <t>医疗照顾人员</t>
  </si>
  <si>
    <t>基本医疗保险</t>
  </si>
  <si>
    <t>伙食补助费</t>
  </si>
  <si>
    <t>其他交通费</t>
  </si>
  <si>
    <t>车改补贴</t>
  </si>
  <si>
    <t>离休特需经费</t>
  </si>
  <si>
    <t>提租补贴</t>
  </si>
  <si>
    <t>生活补助</t>
  </si>
  <si>
    <t>委托业务费</t>
  </si>
  <si>
    <t>差旅费</t>
  </si>
  <si>
    <t>办公设备购置</t>
  </si>
  <si>
    <t>信息网络及软件购置更新</t>
  </si>
  <si>
    <t>对个人和家庭补助支出</t>
  </si>
  <si>
    <t>遗属补助等</t>
  </si>
  <si>
    <t>其他对个人家庭补助支出</t>
  </si>
  <si>
    <t>一般公共预算基本支出情况表</t>
  </si>
  <si>
    <t>一般公共预算“三公”经费支出表</t>
  </si>
  <si>
    <t>政府性基金预算支出情况表</t>
  </si>
  <si>
    <t>部门：中共哈尔滨市委党校</t>
  </si>
  <si>
    <t>单位：万元</t>
  </si>
  <si>
    <t>预算数</t>
  </si>
  <si>
    <t>社会保障和就业支出</t>
  </si>
  <si>
    <t>住房保障支出</t>
  </si>
  <si>
    <t>合   计</t>
  </si>
  <si>
    <t>医疗卫生与计划生育支出</t>
  </si>
  <si>
    <t xml:space="preserve">  行政事业单位医疗</t>
  </si>
  <si>
    <t xml:space="preserve">    公务员医疗补助</t>
  </si>
  <si>
    <r>
      <t xml:space="preserve"> </t>
    </r>
    <r>
      <rPr>
        <sz val="12"/>
        <rFont val="宋体"/>
        <family val="0"/>
      </rPr>
      <t xml:space="preserve">   行政单位医疗</t>
    </r>
  </si>
  <si>
    <t xml:space="preserve"> 20508</t>
  </si>
  <si>
    <r>
      <t xml:space="preserve"> </t>
    </r>
    <r>
      <rPr>
        <sz val="12"/>
        <rFont val="宋体"/>
        <family val="0"/>
      </rPr>
      <t xml:space="preserve"> </t>
    </r>
    <r>
      <rPr>
        <sz val="12"/>
        <rFont val="宋体"/>
        <family val="0"/>
      </rPr>
      <t>2050802</t>
    </r>
  </si>
  <si>
    <r>
      <t xml:space="preserve"> </t>
    </r>
    <r>
      <rPr>
        <sz val="12"/>
        <rFont val="宋体"/>
        <family val="0"/>
      </rPr>
      <t xml:space="preserve"> </t>
    </r>
    <r>
      <rPr>
        <sz val="12"/>
        <rFont val="宋体"/>
        <family val="0"/>
      </rPr>
      <t>2050803</t>
    </r>
  </si>
  <si>
    <t xml:space="preserve"> 20805</t>
  </si>
  <si>
    <r>
      <t xml:space="preserve"> </t>
    </r>
    <r>
      <rPr>
        <sz val="12"/>
        <rFont val="宋体"/>
        <family val="0"/>
      </rPr>
      <t xml:space="preserve"> </t>
    </r>
    <r>
      <rPr>
        <sz val="12"/>
        <rFont val="宋体"/>
        <family val="0"/>
      </rPr>
      <t>2080599</t>
    </r>
  </si>
  <si>
    <t xml:space="preserve"> 21011</t>
  </si>
  <si>
    <r>
      <t xml:space="preserve"> </t>
    </r>
    <r>
      <rPr>
        <sz val="12"/>
        <rFont val="宋体"/>
        <family val="0"/>
      </rPr>
      <t xml:space="preserve"> </t>
    </r>
    <r>
      <rPr>
        <sz val="12"/>
        <rFont val="宋体"/>
        <family val="0"/>
      </rPr>
      <t>2101101</t>
    </r>
  </si>
  <si>
    <r>
      <t xml:space="preserve"> </t>
    </r>
    <r>
      <rPr>
        <sz val="12"/>
        <rFont val="宋体"/>
        <family val="0"/>
      </rPr>
      <t xml:space="preserve"> </t>
    </r>
    <r>
      <rPr>
        <sz val="12"/>
        <rFont val="宋体"/>
        <family val="0"/>
      </rPr>
      <t>2101103</t>
    </r>
  </si>
  <si>
    <t xml:space="preserve"> 22102</t>
  </si>
  <si>
    <r>
      <t xml:space="preserve"> </t>
    </r>
    <r>
      <rPr>
        <sz val="12"/>
        <rFont val="宋体"/>
        <family val="0"/>
      </rPr>
      <t xml:space="preserve"> </t>
    </r>
    <r>
      <rPr>
        <sz val="12"/>
        <rFont val="宋体"/>
        <family val="0"/>
      </rPr>
      <t>2210201</t>
    </r>
  </si>
  <si>
    <r>
      <t xml:space="preserve"> </t>
    </r>
    <r>
      <rPr>
        <sz val="12"/>
        <rFont val="宋体"/>
        <family val="0"/>
      </rPr>
      <t xml:space="preserve"> </t>
    </r>
    <r>
      <rPr>
        <sz val="12"/>
        <rFont val="宋体"/>
        <family val="0"/>
      </rPr>
      <t>2210202</t>
    </r>
  </si>
  <si>
    <t>项    目</t>
  </si>
  <si>
    <t>财政拨款收入</t>
  </si>
  <si>
    <t>经营收入</t>
  </si>
  <si>
    <t>附属单位上缴收入</t>
  </si>
  <si>
    <t>功能分类科目编码</t>
  </si>
  <si>
    <t>1</t>
  </si>
  <si>
    <t>2</t>
  </si>
  <si>
    <t>3</t>
  </si>
  <si>
    <t>7</t>
  </si>
  <si>
    <t>部门：中共哈尔滨市委党校</t>
  </si>
  <si>
    <t>部门：中共哈尔滨市委党校</t>
  </si>
  <si>
    <t>单位：万元</t>
  </si>
  <si>
    <t>经营支出</t>
  </si>
  <si>
    <t>4</t>
  </si>
  <si>
    <t>5</t>
  </si>
  <si>
    <t>6</t>
  </si>
  <si>
    <t>项    目</t>
  </si>
  <si>
    <t>合计</t>
  </si>
  <si>
    <t>合计</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</si>
  <si>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</si>
  <si>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</si>
  <si>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</si>
  <si>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</si>
  <si>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</si>
  <si>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</si>
  <si>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</si>
  <si>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</si>
  <si>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</si>
  <si>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</si>
  <si>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</si>
  <si>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</si>
  <si>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</si>
  <si>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</si>
  <si>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</si>
  <si>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</si>
  <si>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</si>
  <si>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</si>
  <si>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</si>
  <si>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</si>
  <si>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</si>
  <si>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</si>
  <si>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</si>
  <si>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</si>
  <si>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</si>
  <si>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部门收入总体情况表</t>
  </si>
  <si>
    <t>部门支出总体情况表</t>
  </si>
  <si>
    <t>注：本表反映部门本年度一般公共预算财政拨款和政府性基金预算财政拨款的预算情况。</t>
  </si>
  <si>
    <t>收入</t>
  </si>
  <si>
    <t>支出</t>
  </si>
  <si>
    <t>上级补助收入</t>
  </si>
  <si>
    <t>事业收入</t>
  </si>
  <si>
    <t>其他收入</t>
  </si>
  <si>
    <t>栏次</t>
  </si>
  <si>
    <t>上缴上级支出</t>
  </si>
  <si>
    <t>对附属单位补助支出</t>
  </si>
  <si>
    <t>财政拨款收支总体情况表</t>
  </si>
  <si>
    <t>收入合计</t>
  </si>
  <si>
    <t>支出合计</t>
  </si>
  <si>
    <t>2017年收入预算合计</t>
  </si>
  <si>
    <t>2017年支出预算合计</t>
  </si>
  <si>
    <t>附表1</t>
  </si>
  <si>
    <t>附表2</t>
  </si>
  <si>
    <t>附表3</t>
  </si>
  <si>
    <t>附表4</t>
  </si>
  <si>
    <t>附表5</t>
  </si>
  <si>
    <t>附表6</t>
  </si>
  <si>
    <t>附表7</t>
  </si>
  <si>
    <t>附表8</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</si>
</sst>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
    <numFmt numFmtId="181" formatCode="0.00_);[Red]\(0.00\)"/>
    <numFmt numFmtId="182" formatCode="#,##0.0_ "/>
    <numFmt numFmtId="183" formatCode="#,##0.00_ "/>
    <numFmt numFmtId="184" formatCode="#,##0.00_);[Red]\(#,##0.00\)"/>
    <numFmt numFmtId="185" formatCode="0.00_ "/>
  </numFmts>
  <fonts count="33">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0"/>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黑体"/>
      <family val="0"/>
    </font>
    <font>
      <sz val="12"/>
      <name val="Arial"/>
      <family val="2"/>
    </font>
    <font>
      <b/>
      <sz val="22"/>
      <name val="华文中宋"/>
      <family val="0"/>
    </font>
    <font>
      <sz val="22"/>
      <name val="华文中宋"/>
      <family val="0"/>
    </font>
    <font>
      <sz val="11"/>
      <name val="宋体"/>
      <family val="0"/>
    </font>
    <font>
      <sz val="10"/>
      <name val="宋体"/>
      <family val="0"/>
    </font>
    <font>
      <b/>
      <sz val="18"/>
      <name val="宋体"/>
      <family val="0"/>
    </font>
    <font>
      <sz val="12"/>
      <name val="仿宋_GB2312"/>
      <family val="3"/>
    </font>
    <font>
      <b/>
      <sz val="20"/>
      <name val="华文中宋"/>
      <family val="0"/>
    </font>
    <font>
      <sz val="16"/>
      <name val="宋体"/>
      <family val="0"/>
    </font>
    <font>
      <sz val="10"/>
      <color indexed="8"/>
      <name val="宋体"/>
      <family val="0"/>
    </font>
    <font>
      <b/>
      <sz val="11"/>
      <name val="宋体"/>
      <family val="0"/>
    </font>
    <font>
      <b/>
      <sz val="22"/>
      <color indexed="8"/>
      <name val="华文中宋"/>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style="thin">
        <color indexed="8"/>
      </right>
      <top style="thin">
        <color indexed="8"/>
      </top>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9" fillId="23" borderId="9" applyNumberFormat="0" applyFont="0" applyAlignment="0" applyProtection="0"/>
  </cellStyleXfs>
  <cellXfs count="178">
    <xf numFmtId="0" fontId="0" fillId="0" borderId="0" xfId="0" applyAlignment="1">
      <alignment vertical="center"/>
    </xf>
    <xf numFmtId="0" fontId="20" fillId="0" borderId="0" xfId="45" applyNumberFormat="1" applyFont="1" applyFill="1" applyAlignment="1" applyProtection="1">
      <alignment horizontal="left" vertical="center" wrapText="1"/>
      <protection/>
    </xf>
    <xf numFmtId="0" fontId="0" fillId="0" borderId="0" xfId="45" applyNumberFormat="1" applyFont="1" applyFill="1" applyAlignment="1" applyProtection="1">
      <alignment horizontal="right" vertical="center" wrapText="1"/>
      <protection/>
    </xf>
    <xf numFmtId="0" fontId="21" fillId="0" borderId="0" xfId="45" applyFont="1">
      <alignment/>
      <protection/>
    </xf>
    <xf numFmtId="0" fontId="23" fillId="0" borderId="0" xfId="45" applyFont="1">
      <alignment/>
      <protection/>
    </xf>
    <xf numFmtId="0" fontId="0" fillId="0" borderId="10" xfId="45" applyNumberFormat="1" applyFont="1" applyFill="1" applyBorder="1" applyAlignment="1" applyProtection="1">
      <alignment vertical="center" wrapText="1"/>
      <protection/>
    </xf>
    <xf numFmtId="0" fontId="0" fillId="0" borderId="0" xfId="45" applyFont="1">
      <alignment/>
      <protection/>
    </xf>
    <xf numFmtId="0" fontId="0" fillId="0" borderId="11" xfId="45" applyNumberFormat="1" applyFont="1" applyFill="1" applyBorder="1" applyAlignment="1" applyProtection="1">
      <alignment horizontal="center" vertical="center" wrapText="1"/>
      <protection/>
    </xf>
    <xf numFmtId="0" fontId="0" fillId="0" borderId="11" xfId="45" applyFont="1" applyBorder="1" applyAlignment="1">
      <alignment vertical="center"/>
      <protection/>
    </xf>
    <xf numFmtId="4" fontId="0" fillId="0" borderId="11" xfId="45" applyNumberFormat="1" applyFont="1" applyFill="1" applyBorder="1" applyAlignment="1" applyProtection="1">
      <alignment horizontal="right" vertical="center"/>
      <protection/>
    </xf>
    <xf numFmtId="0" fontId="24" fillId="0" borderId="12" xfId="45" applyFont="1" applyFill="1" applyBorder="1" applyAlignment="1">
      <alignment horizontal="left" vertical="center" wrapText="1"/>
      <protection/>
    </xf>
    <xf numFmtId="0" fontId="24" fillId="0" borderId="12" xfId="45" applyNumberFormat="1" applyFont="1" applyFill="1" applyBorder="1" applyAlignment="1" applyProtection="1">
      <alignment vertical="center"/>
      <protection/>
    </xf>
    <xf numFmtId="0" fontId="0" fillId="0" borderId="11" xfId="45" applyFont="1" applyBorder="1" applyAlignment="1">
      <alignment horizontal="right" vertical="center"/>
      <protection/>
    </xf>
    <xf numFmtId="0" fontId="9" fillId="0" borderId="0" xfId="45">
      <alignment/>
      <protection/>
    </xf>
    <xf numFmtId="0" fontId="0" fillId="0" borderId="0" xfId="46" applyNumberFormat="1" applyFont="1" applyFill="1" applyAlignment="1" applyProtection="1">
      <alignment horizontal="right" vertical="center" wrapText="1"/>
      <protection/>
    </xf>
    <xf numFmtId="0" fontId="21" fillId="0" borderId="0" xfId="46" applyFont="1">
      <alignment/>
      <protection/>
    </xf>
    <xf numFmtId="0" fontId="9" fillId="0" borderId="0" xfId="46">
      <alignment/>
      <protection/>
    </xf>
    <xf numFmtId="0" fontId="0" fillId="0" borderId="0" xfId="46" applyFont="1" applyAlignment="1">
      <alignment horizontal="right"/>
      <protection/>
    </xf>
    <xf numFmtId="0" fontId="0" fillId="0" borderId="11" xfId="46" applyNumberFormat="1" applyFont="1" applyFill="1" applyBorder="1" applyAlignment="1" applyProtection="1">
      <alignment horizontal="center" vertical="center" wrapText="1"/>
      <protection/>
    </xf>
    <xf numFmtId="0" fontId="0" fillId="0" borderId="11" xfId="46" applyFont="1" applyBorder="1" applyAlignment="1">
      <alignment horizontal="center" vertical="center"/>
      <protection/>
    </xf>
    <xf numFmtId="0" fontId="0" fillId="0" borderId="0" xfId="0" applyNumberFormat="1" applyFont="1" applyFill="1" applyAlignment="1" applyProtection="1">
      <alignment horizontal="left" vertical="center"/>
      <protection/>
    </xf>
    <xf numFmtId="0" fontId="0" fillId="0" borderId="0" xfId="0" applyAlignment="1">
      <alignment horizontal="right" vertical="center"/>
    </xf>
    <xf numFmtId="0" fontId="0" fillId="0" borderId="11" xfId="42" applyFont="1" applyFill="1" applyBorder="1" applyAlignment="1">
      <alignment horizontal="center" vertical="center"/>
      <protection/>
    </xf>
    <xf numFmtId="0" fontId="0" fillId="0" borderId="11" xfId="43" applyFont="1" applyFill="1" applyBorder="1" applyAlignment="1">
      <alignment horizontal="center" vertical="center"/>
      <protection/>
    </xf>
    <xf numFmtId="0" fontId="0" fillId="0" borderId="0" xfId="0" applyFill="1" applyAlignment="1">
      <alignment vertical="center"/>
    </xf>
    <xf numFmtId="0" fontId="0" fillId="0" borderId="13" xfId="42" applyFont="1" applyBorder="1" applyAlignment="1">
      <alignment horizontal="center" vertical="center"/>
      <protection/>
    </xf>
    <xf numFmtId="0" fontId="25" fillId="0" borderId="0" xfId="0" applyFont="1" applyAlignment="1">
      <alignment vertical="center"/>
    </xf>
    <xf numFmtId="0" fontId="0" fillId="0" borderId="11" xfId="42" applyFont="1" applyBorder="1" applyAlignment="1">
      <alignment horizontal="center" vertical="center"/>
      <protection/>
    </xf>
    <xf numFmtId="0" fontId="20" fillId="0" borderId="0" xfId="47" applyNumberFormat="1" applyFont="1" applyFill="1" applyAlignment="1" applyProtection="1">
      <alignment horizontal="left" vertical="center"/>
      <protection/>
    </xf>
    <xf numFmtId="0" fontId="1" fillId="0" borderId="0" xfId="47" applyNumberFormat="1" applyFont="1" applyFill="1" applyAlignment="1" applyProtection="1">
      <alignment vertical="center" wrapText="1"/>
      <protection/>
    </xf>
    <xf numFmtId="0" fontId="9" fillId="0" borderId="0" xfId="47">
      <alignment/>
      <protection/>
    </xf>
    <xf numFmtId="0" fontId="0" fillId="0" borderId="0" xfId="47" applyNumberFormat="1" applyFont="1" applyFill="1" applyAlignment="1" applyProtection="1">
      <alignment horizontal="left" vertical="center"/>
      <protection/>
    </xf>
    <xf numFmtId="0" fontId="0" fillId="0" borderId="0" xfId="47" applyNumberFormat="1" applyFont="1" applyFill="1" applyAlignment="1" applyProtection="1">
      <alignment horizontal="left" vertical="center" wrapText="1"/>
      <protection/>
    </xf>
    <xf numFmtId="0" fontId="0" fillId="0" borderId="0" xfId="47" applyNumberFormat="1" applyFont="1" applyFill="1" applyAlignment="1" applyProtection="1">
      <alignment horizontal="right" vertical="center" wrapText="1"/>
      <protection/>
    </xf>
    <xf numFmtId="0" fontId="0" fillId="0" borderId="11" xfId="47" applyNumberFormat="1" applyFont="1" applyFill="1" applyBorder="1" applyAlignment="1" applyProtection="1">
      <alignment horizontal="center" vertical="center" wrapText="1"/>
      <protection/>
    </xf>
    <xf numFmtId="0" fontId="0" fillId="0" borderId="11" xfId="47" applyFont="1" applyBorder="1" applyAlignment="1">
      <alignment vertical="center"/>
      <protection/>
    </xf>
    <xf numFmtId="0" fontId="0" fillId="0" borderId="11" xfId="47" applyFont="1" applyBorder="1" applyAlignment="1">
      <alignment horizontal="left" vertical="center"/>
      <protection/>
    </xf>
    <xf numFmtId="4" fontId="0" fillId="0" borderId="11" xfId="47" applyNumberFormat="1" applyFont="1" applyFill="1" applyBorder="1" applyAlignment="1" applyProtection="1">
      <alignment horizontal="right"/>
      <protection/>
    </xf>
    <xf numFmtId="0" fontId="1" fillId="0" borderId="0" xfId="49" applyAlignment="1">
      <alignment vertical="center"/>
      <protection/>
    </xf>
    <xf numFmtId="180" fontId="26" fillId="0" borderId="0" xfId="49" applyNumberFormat="1" applyFont="1" applyFill="1" applyAlignment="1" applyProtection="1">
      <alignment vertical="center"/>
      <protection/>
    </xf>
    <xf numFmtId="0" fontId="0" fillId="0" borderId="0" xfId="48" applyNumberFormat="1" applyFont="1" applyFill="1" applyAlignment="1" applyProtection="1">
      <alignment horizontal="left" vertical="center"/>
      <protection/>
    </xf>
    <xf numFmtId="0" fontId="0" fillId="0" borderId="0" xfId="49" applyFont="1" applyAlignment="1">
      <alignment horizontal="right" vertical="center"/>
      <protection/>
    </xf>
    <xf numFmtId="0" fontId="0" fillId="0" borderId="11" xfId="49" applyNumberFormat="1" applyFont="1" applyFill="1" applyBorder="1" applyAlignment="1" applyProtection="1">
      <alignment horizontal="center" vertical="center" wrapText="1"/>
      <protection/>
    </xf>
    <xf numFmtId="0" fontId="0" fillId="0" borderId="11" xfId="49" applyFont="1" applyBorder="1" applyAlignment="1">
      <alignment horizontal="center" vertical="center" wrapText="1"/>
      <protection/>
    </xf>
    <xf numFmtId="0" fontId="0" fillId="0" borderId="11" xfId="49" applyFont="1" applyFill="1" applyBorder="1" applyAlignment="1">
      <alignment horizontal="center" vertical="center"/>
      <protection/>
    </xf>
    <xf numFmtId="0" fontId="1" fillId="0" borderId="0" xfId="49" applyFont="1" applyAlignment="1">
      <alignment vertical="center"/>
      <protection/>
    </xf>
    <xf numFmtId="0" fontId="0" fillId="0" borderId="11" xfId="49" applyFont="1" applyBorder="1" applyAlignment="1">
      <alignment vertical="center"/>
      <protection/>
    </xf>
    <xf numFmtId="0" fontId="0" fillId="0" borderId="11" xfId="49" applyFont="1" applyBorder="1" applyAlignment="1">
      <alignment vertical="center" wrapText="1"/>
      <protection/>
    </xf>
    <xf numFmtId="0" fontId="27" fillId="0" borderId="11" xfId="44" applyFont="1" applyBorder="1" applyAlignment="1">
      <alignment vertical="center"/>
      <protection/>
    </xf>
    <xf numFmtId="183" fontId="0" fillId="0" borderId="11" xfId="0" applyNumberFormat="1" applyFont="1" applyBorder="1" applyAlignment="1">
      <alignment horizontal="right" vertical="center"/>
    </xf>
    <xf numFmtId="184" fontId="27" fillId="0" borderId="11" xfId="44" applyNumberFormat="1" applyFont="1" applyBorder="1" applyAlignment="1">
      <alignment horizontal="right" vertical="center"/>
      <protection/>
    </xf>
    <xf numFmtId="184" fontId="0" fillId="0" borderId="11" xfId="49" applyNumberFormat="1" applyFont="1" applyFill="1" applyBorder="1" applyAlignment="1">
      <alignment vertical="center"/>
      <protection/>
    </xf>
    <xf numFmtId="184" fontId="27" fillId="0" borderId="11" xfId="44" applyNumberFormat="1" applyFont="1" applyBorder="1" applyAlignment="1">
      <alignment horizontal="right" vertical="center" wrapText="1"/>
      <protection/>
    </xf>
    <xf numFmtId="183" fontId="0" fillId="0" borderId="11" xfId="43" applyNumberFormat="1" applyFont="1" applyFill="1" applyBorder="1" applyAlignment="1">
      <alignment horizontal="right" vertical="center"/>
      <protection/>
    </xf>
    <xf numFmtId="0" fontId="0" fillId="0" borderId="11" xfId="42" applyFont="1" applyBorder="1" applyAlignment="1">
      <alignment horizontal="center" vertical="center" shrinkToFit="1"/>
      <protection/>
    </xf>
    <xf numFmtId="0" fontId="0" fillId="0" borderId="0" xfId="46" applyFont="1">
      <alignment/>
      <protection/>
    </xf>
    <xf numFmtId="182" fontId="0" fillId="0" borderId="11" xfId="40" applyNumberFormat="1" applyFont="1" applyBorder="1" applyAlignment="1">
      <alignment vertical="center"/>
      <protection/>
    </xf>
    <xf numFmtId="183" fontId="0" fillId="0" borderId="11" xfId="40" applyNumberFormat="1" applyFont="1" applyBorder="1" applyAlignment="1">
      <alignment horizontal="right" vertical="center"/>
      <protection/>
    </xf>
    <xf numFmtId="182" fontId="0" fillId="0" borderId="11" xfId="40" applyNumberFormat="1" applyFont="1" applyFill="1" applyBorder="1" applyAlignment="1">
      <alignment vertical="center"/>
      <protection/>
    </xf>
    <xf numFmtId="183" fontId="0" fillId="0" borderId="11" xfId="40" applyNumberFormat="1" applyFont="1" applyFill="1" applyBorder="1" applyAlignment="1">
      <alignment horizontal="right" vertical="center"/>
      <protection/>
    </xf>
    <xf numFmtId="182" fontId="0" fillId="0" borderId="14" xfId="40" applyNumberFormat="1" applyFont="1" applyBorder="1" applyAlignment="1">
      <alignment vertical="center"/>
      <protection/>
    </xf>
    <xf numFmtId="0" fontId="25" fillId="0" borderId="0" xfId="46" applyFont="1">
      <alignment/>
      <protection/>
    </xf>
    <xf numFmtId="49" fontId="20" fillId="0" borderId="0" xfId="46" applyNumberFormat="1" applyFont="1" applyFill="1" applyAlignment="1" applyProtection="1">
      <alignment horizontal="left" vertical="center"/>
      <protection/>
    </xf>
    <xf numFmtId="49" fontId="0" fillId="0" borderId="11" xfId="46" applyNumberFormat="1" applyFont="1" applyFill="1" applyBorder="1" applyAlignment="1" applyProtection="1">
      <alignment horizontal="center" vertical="center" wrapText="1"/>
      <protection/>
    </xf>
    <xf numFmtId="49" fontId="0" fillId="0" borderId="11" xfId="40" applyNumberFormat="1" applyFont="1" applyBorder="1" applyAlignment="1">
      <alignment horizontal="left" vertical="center"/>
      <protection/>
    </xf>
    <xf numFmtId="49" fontId="0" fillId="0" borderId="11" xfId="40" applyNumberFormat="1" applyFont="1" applyFill="1" applyBorder="1" applyAlignment="1">
      <alignment horizontal="left" vertical="center"/>
      <protection/>
    </xf>
    <xf numFmtId="49" fontId="25" fillId="0" borderId="0" xfId="46" applyNumberFormat="1" applyFont="1">
      <alignment/>
      <protection/>
    </xf>
    <xf numFmtId="49" fontId="9" fillId="0" borderId="0" xfId="46" applyNumberFormat="1">
      <alignment/>
      <protection/>
    </xf>
    <xf numFmtId="0" fontId="29" fillId="0" borderId="0" xfId="0" applyFont="1" applyAlignment="1">
      <alignment horizontal="right" vertical="center"/>
    </xf>
    <xf numFmtId="0" fontId="0" fillId="24" borderId="0" xfId="0" applyFill="1" applyAlignment="1">
      <alignment horizontal="left" vertical="center"/>
    </xf>
    <xf numFmtId="0" fontId="0" fillId="24" borderId="0" xfId="0" applyFill="1" applyAlignment="1">
      <alignment horizontal="right" vertical="center"/>
    </xf>
    <xf numFmtId="0" fontId="30" fillId="24" borderId="0" xfId="41" applyFont="1" applyFill="1" applyAlignment="1">
      <alignment horizontal="right" vertical="center"/>
      <protection/>
    </xf>
    <xf numFmtId="0" fontId="30"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185" fontId="0" fillId="0" borderId="11" xfId="0" applyNumberFormat="1" applyFill="1" applyBorder="1" applyAlignment="1">
      <alignment horizontal="right" vertical="center"/>
    </xf>
    <xf numFmtId="0" fontId="0" fillId="0" borderId="0" xfId="0" applyAlignment="1">
      <alignment horizontal="left" vertical="center"/>
    </xf>
    <xf numFmtId="184" fontId="0" fillId="24" borderId="0" xfId="0" applyNumberFormat="1" applyFill="1" applyAlignment="1">
      <alignment horizontal="right" vertical="center"/>
    </xf>
    <xf numFmtId="184" fontId="30" fillId="24" borderId="0" xfId="41" applyNumberFormat="1" applyFont="1" applyFill="1" applyAlignment="1">
      <alignment horizontal="right" vertical="center"/>
      <protection/>
    </xf>
    <xf numFmtId="49" fontId="30" fillId="24" borderId="0" xfId="41" applyNumberFormat="1" applyFont="1" applyFill="1" applyAlignment="1">
      <alignment horizontal="left" vertical="center"/>
      <protection/>
    </xf>
    <xf numFmtId="184" fontId="30" fillId="24" borderId="0" xfId="0" applyNumberFormat="1" applyFont="1" applyFill="1" applyAlignment="1">
      <alignment horizontal="center" vertical="center"/>
    </xf>
    <xf numFmtId="184" fontId="0" fillId="24" borderId="11" xfId="0" applyNumberFormat="1" applyFont="1" applyFill="1" applyBorder="1" applyAlignment="1" quotePrefix="1">
      <alignment horizontal="center" vertical="center"/>
    </xf>
    <xf numFmtId="184"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184" fontId="0" fillId="0" borderId="0" xfId="0" applyNumberFormat="1" applyAlignment="1">
      <alignment horizontal="right" vertical="center"/>
    </xf>
    <xf numFmtId="184" fontId="0" fillId="0" borderId="11" xfId="0" applyNumberFormat="1" applyFill="1" applyBorder="1" applyAlignment="1">
      <alignment horizontal="right" vertical="center"/>
    </xf>
    <xf numFmtId="49" fontId="25" fillId="0" borderId="0" xfId="0" applyNumberFormat="1" applyFont="1" applyAlignment="1">
      <alignment horizontal="left" vertical="center"/>
    </xf>
    <xf numFmtId="49" fontId="0" fillId="0" borderId="0" xfId="0" applyNumberFormat="1" applyAlignment="1">
      <alignment horizontal="left" vertical="center"/>
    </xf>
    <xf numFmtId="0" fontId="20" fillId="0" borderId="0" xfId="41" applyFont="1" applyAlignment="1">
      <alignment horizontal="left" vertical="center"/>
      <protection/>
    </xf>
    <xf numFmtId="0" fontId="0" fillId="0" borderId="0" xfId="41" applyAlignment="1">
      <alignment horizontal="right" vertical="center"/>
      <protection/>
    </xf>
    <xf numFmtId="184" fontId="0" fillId="0" borderId="0" xfId="41" applyNumberFormat="1" applyAlignment="1">
      <alignment horizontal="right" vertical="center"/>
      <protection/>
    </xf>
    <xf numFmtId="0" fontId="0" fillId="0" borderId="0" xfId="41" applyBorder="1" applyAlignment="1">
      <alignment horizontal="right" vertical="center"/>
      <protection/>
    </xf>
    <xf numFmtId="0" fontId="29" fillId="0" borderId="0" xfId="41" applyFont="1" applyBorder="1" applyAlignment="1">
      <alignment horizontal="right" vertical="center"/>
      <protection/>
    </xf>
    <xf numFmtId="0" fontId="29" fillId="0" borderId="0" xfId="41" applyFont="1" applyAlignment="1">
      <alignment horizontal="right" vertical="center"/>
      <protection/>
    </xf>
    <xf numFmtId="0" fontId="0" fillId="24" borderId="0" xfId="41" applyFill="1" applyAlignment="1">
      <alignment horizontal="right" vertical="center"/>
      <protection/>
    </xf>
    <xf numFmtId="184" fontId="0" fillId="24" borderId="0" xfId="41" applyNumberFormat="1" applyFill="1" applyAlignment="1">
      <alignment horizontal="right" vertical="center"/>
      <protection/>
    </xf>
    <xf numFmtId="0" fontId="30" fillId="24" borderId="0" xfId="41" applyFont="1" applyFill="1" applyAlignment="1">
      <alignment horizontal="left" vertical="center"/>
      <protection/>
    </xf>
    <xf numFmtId="0" fontId="25" fillId="0" borderId="0" xfId="41" applyFont="1" applyBorder="1" applyAlignment="1">
      <alignment horizontal="right" vertical="center"/>
      <protection/>
    </xf>
    <xf numFmtId="0" fontId="25" fillId="0" borderId="0" xfId="41" applyFont="1" applyAlignment="1">
      <alignment horizontal="right" vertical="center"/>
      <protection/>
    </xf>
    <xf numFmtId="185" fontId="0" fillId="24" borderId="15" xfId="41" applyNumberFormat="1" applyFont="1" applyFill="1" applyBorder="1" applyAlignment="1" quotePrefix="1">
      <alignment horizontal="center" vertical="center"/>
      <protection/>
    </xf>
    <xf numFmtId="184" fontId="0" fillId="24" borderId="11" xfId="41" applyNumberFormat="1" applyFont="1" applyFill="1" applyBorder="1" applyAlignment="1">
      <alignment horizontal="center" vertical="center"/>
      <protection/>
    </xf>
    <xf numFmtId="184" fontId="0" fillId="24" borderId="11" xfId="41" applyNumberFormat="1" applyFont="1" applyFill="1" applyBorder="1" applyAlignment="1">
      <alignment horizontal="center" vertical="center" wrapText="1"/>
      <protection/>
    </xf>
    <xf numFmtId="49" fontId="0" fillId="24" borderId="16" xfId="41" applyNumberFormat="1" applyFont="1" applyFill="1" applyBorder="1" applyAlignment="1">
      <alignment horizontal="center" vertical="center" wrapText="1"/>
      <protection/>
    </xf>
    <xf numFmtId="185" fontId="24" fillId="0" borderId="15" xfId="41" applyNumberFormat="1" applyFont="1" applyFill="1" applyBorder="1" applyAlignment="1" quotePrefix="1">
      <alignment horizontal="left" vertical="center"/>
      <protection/>
    </xf>
    <xf numFmtId="185" fontId="24" fillId="24" borderId="15" xfId="41" applyNumberFormat="1" applyFont="1" applyFill="1" applyBorder="1" applyAlignment="1">
      <alignment horizontal="left" vertical="center"/>
      <protection/>
    </xf>
    <xf numFmtId="185" fontId="24" fillId="24" borderId="15" xfId="41" applyNumberFormat="1" applyFont="1" applyFill="1" applyBorder="1" applyAlignment="1" quotePrefix="1">
      <alignment horizontal="left" vertical="center"/>
      <protection/>
    </xf>
    <xf numFmtId="0" fontId="20" fillId="0" borderId="0" xfId="0" applyFont="1" applyAlignment="1">
      <alignment horizontal="left" vertical="center"/>
    </xf>
    <xf numFmtId="49" fontId="20" fillId="0" borderId="0" xfId="0" applyNumberFormat="1" applyFont="1" applyAlignment="1">
      <alignment horizontal="left" vertical="center"/>
    </xf>
    <xf numFmtId="49" fontId="0" fillId="24" borderId="11" xfId="0" applyNumberFormat="1" applyFill="1" applyBorder="1" applyAlignment="1" quotePrefix="1">
      <alignment horizontal="center" vertical="center"/>
    </xf>
    <xf numFmtId="184" fontId="0" fillId="0" borderId="11" xfId="0" applyNumberFormat="1" applyBorder="1" applyAlignment="1">
      <alignment horizontal="right" vertical="center"/>
    </xf>
    <xf numFmtId="184" fontId="24" fillId="24" borderId="12" xfId="41" applyNumberFormat="1" applyFont="1" applyFill="1" applyBorder="1" applyAlignment="1" quotePrefix="1">
      <alignment horizontal="right" vertical="center"/>
      <protection/>
    </xf>
    <xf numFmtId="184" fontId="24" fillId="24" borderId="11" xfId="41" applyNumberFormat="1" applyFont="1" applyFill="1" applyBorder="1" applyAlignment="1" quotePrefix="1">
      <alignment horizontal="right" vertical="center"/>
      <protection/>
    </xf>
    <xf numFmtId="184" fontId="24" fillId="0" borderId="16" xfId="41" applyNumberFormat="1" applyFont="1" applyFill="1" applyBorder="1" applyAlignment="1">
      <alignment horizontal="right" vertical="center"/>
      <protection/>
    </xf>
    <xf numFmtId="184" fontId="0" fillId="0" borderId="15" xfId="0" applyNumberFormat="1" applyFill="1" applyBorder="1" applyAlignment="1">
      <alignment horizontal="left" vertical="center" shrinkToFit="1"/>
    </xf>
    <xf numFmtId="185" fontId="31" fillId="0" borderId="17" xfId="41" applyNumberFormat="1" applyFont="1" applyFill="1" applyBorder="1" applyAlignment="1">
      <alignment horizontal="center" vertical="center"/>
      <protection/>
    </xf>
    <xf numFmtId="184" fontId="24" fillId="24" borderId="18" xfId="41" applyNumberFormat="1" applyFont="1" applyFill="1" applyBorder="1" applyAlignment="1" quotePrefix="1">
      <alignment horizontal="right" vertical="center"/>
      <protection/>
    </xf>
    <xf numFmtId="184" fontId="31" fillId="0" borderId="19" xfId="41" applyNumberFormat="1" applyFont="1" applyFill="1" applyBorder="1" applyAlignment="1" quotePrefix="1">
      <alignment horizontal="right" vertical="center"/>
      <protection/>
    </xf>
    <xf numFmtId="184" fontId="0" fillId="24" borderId="16" xfId="41" applyNumberFormat="1" applyFont="1" applyFill="1" applyBorder="1" applyAlignment="1">
      <alignment horizontal="center" vertical="center"/>
      <protection/>
    </xf>
    <xf numFmtId="185" fontId="31" fillId="0" borderId="20" xfId="41" applyNumberFormat="1" applyFont="1" applyFill="1" applyBorder="1" applyAlignment="1">
      <alignment horizontal="center" vertical="center"/>
      <protection/>
    </xf>
    <xf numFmtId="184" fontId="24" fillId="0" borderId="19" xfId="41" applyNumberFormat="1" applyFont="1" applyFill="1" applyBorder="1" applyAlignment="1">
      <alignment horizontal="right" vertical="center"/>
      <protection/>
    </xf>
    <xf numFmtId="185" fontId="0" fillId="24" borderId="11" xfId="0" applyNumberFormat="1" applyFill="1" applyBorder="1" applyAlignment="1">
      <alignment horizontal="center" vertical="center" wrapText="1"/>
    </xf>
    <xf numFmtId="49" fontId="0" fillId="24" borderId="11" xfId="0" applyNumberFormat="1" applyFont="1" applyFill="1" applyBorder="1" applyAlignment="1">
      <alignment horizontal="center" vertical="center" wrapText="1"/>
    </xf>
    <xf numFmtId="49" fontId="0" fillId="24" borderId="11" xfId="0" applyNumberFormat="1" applyFill="1" applyBorder="1" applyAlignment="1">
      <alignment horizontal="center" vertical="center"/>
    </xf>
    <xf numFmtId="183" fontId="0" fillId="0" borderId="11" xfId="46" applyNumberFormat="1" applyFont="1" applyBorder="1" applyAlignment="1">
      <alignment horizontal="right" vertical="center"/>
      <protection/>
    </xf>
    <xf numFmtId="0" fontId="30" fillId="24" borderId="0" xfId="41" applyFont="1" applyFill="1" applyBorder="1" applyAlignment="1">
      <alignment horizontal="left" vertical="center"/>
      <protection/>
    </xf>
    <xf numFmtId="185" fontId="0" fillId="24" borderId="11" xfId="0" applyNumberFormat="1" applyFill="1" applyBorder="1" applyAlignment="1">
      <alignment horizontal="center" vertical="center" wrapText="1"/>
    </xf>
    <xf numFmtId="185" fontId="0" fillId="0" borderId="11" xfId="0" applyNumberFormat="1" applyFill="1" applyBorder="1" applyAlignment="1">
      <alignment horizontal="center" vertical="center" wrapText="1"/>
    </xf>
    <xf numFmtId="0" fontId="20" fillId="0" borderId="0" xfId="0" applyFont="1" applyAlignment="1">
      <alignment vertical="center"/>
    </xf>
    <xf numFmtId="0" fontId="20" fillId="0" borderId="0" xfId="49" applyFont="1" applyBorder="1" applyAlignment="1">
      <alignment vertical="center" wrapText="1"/>
      <protection/>
    </xf>
    <xf numFmtId="0" fontId="0" fillId="0" borderId="11" xfId="45" applyNumberFormat="1" applyFont="1" applyFill="1" applyBorder="1" applyAlignment="1" applyProtection="1">
      <alignment horizontal="center" vertical="center" wrapText="1"/>
      <protection/>
    </xf>
    <xf numFmtId="0" fontId="22" fillId="0" borderId="0" xfId="45" applyNumberFormat="1" applyFont="1" applyFill="1" applyAlignment="1" applyProtection="1">
      <alignment horizontal="center" vertical="center" wrapText="1"/>
      <protection/>
    </xf>
    <xf numFmtId="185" fontId="0" fillId="24" borderId="11" xfId="0" applyNumberFormat="1" applyFont="1" applyFill="1" applyBorder="1" applyAlignment="1">
      <alignment horizontal="left" vertical="center" wrapText="1"/>
    </xf>
    <xf numFmtId="185" fontId="0" fillId="24" borderId="11" xfId="0" applyNumberFormat="1" applyFill="1" applyBorder="1" applyAlignment="1" quotePrefix="1">
      <alignment horizontal="left" vertical="center" wrapText="1"/>
    </xf>
    <xf numFmtId="185" fontId="0" fillId="24" borderId="11" xfId="0" applyNumberFormat="1" applyFill="1" applyBorder="1" applyAlignment="1">
      <alignment horizontal="center" vertical="center" wrapText="1"/>
    </xf>
    <xf numFmtId="185" fontId="0" fillId="24" borderId="11" xfId="0" applyNumberFormat="1" applyFill="1" applyBorder="1" applyAlignment="1" quotePrefix="1">
      <alignment horizontal="center" vertical="center" wrapText="1"/>
    </xf>
    <xf numFmtId="49" fontId="0" fillId="24" borderId="11" xfId="0" applyNumberFormat="1" applyFill="1" applyBorder="1" applyAlignment="1">
      <alignment horizontal="center" vertical="center"/>
    </xf>
    <xf numFmtId="49" fontId="0" fillId="24" borderId="11" xfId="0" applyNumberFormat="1" applyFill="1" applyBorder="1" applyAlignment="1" quotePrefix="1">
      <alignment horizontal="center" vertical="center"/>
    </xf>
    <xf numFmtId="185" fontId="0" fillId="24" borderId="11" xfId="0" applyNumberFormat="1" applyFill="1" applyBorder="1" applyAlignment="1">
      <alignment horizontal="center" vertical="center"/>
    </xf>
    <xf numFmtId="185" fontId="0" fillId="24" borderId="11" xfId="0" applyNumberFormat="1" applyFill="1" applyBorder="1" applyAlignment="1" quotePrefix="1">
      <alignment horizontal="center" vertical="center"/>
    </xf>
    <xf numFmtId="0" fontId="32" fillId="0" borderId="0" xfId="0" applyFont="1" applyFill="1" applyAlignment="1">
      <alignment horizontal="center" vertical="center"/>
    </xf>
    <xf numFmtId="185" fontId="0" fillId="0" borderId="11" xfId="0" applyNumberFormat="1" applyFill="1" applyBorder="1" applyAlignment="1" quotePrefix="1">
      <alignment horizontal="center" vertical="center" wrapText="1"/>
    </xf>
    <xf numFmtId="185" fontId="0" fillId="24" borderId="11" xfId="0" applyNumberFormat="1" applyFill="1" applyBorder="1" applyAlignment="1" quotePrefix="1">
      <alignment horizontal="center" vertical="center" wrapText="1"/>
    </xf>
    <xf numFmtId="184" fontId="0" fillId="24" borderId="11" xfId="0" applyNumberFormat="1" applyFill="1" applyBorder="1" applyAlignment="1">
      <alignment horizontal="center" vertical="center" wrapText="1"/>
    </xf>
    <xf numFmtId="184" fontId="0" fillId="24" borderId="11" xfId="0" applyNumberFormat="1" applyFill="1" applyBorder="1" applyAlignment="1" quotePrefix="1">
      <alignment horizontal="center" vertical="center" wrapText="1"/>
    </xf>
    <xf numFmtId="184" fontId="0" fillId="24" borderId="11" xfId="0" applyNumberFormat="1" applyFont="1" applyFill="1" applyBorder="1" applyAlignment="1">
      <alignment horizontal="center" vertical="center" wrapText="1"/>
    </xf>
    <xf numFmtId="184" fontId="0" fillId="24" borderId="11" xfId="0" applyNumberFormat="1" applyFont="1" applyFill="1" applyBorder="1" applyAlignment="1" quotePrefix="1">
      <alignment horizontal="center" vertical="center" wrapText="1"/>
    </xf>
    <xf numFmtId="184" fontId="0" fillId="24" borderId="11" xfId="0" applyNumberFormat="1" applyFont="1" applyFill="1" applyBorder="1" applyAlignment="1">
      <alignment horizontal="center" vertical="center" wrapText="1"/>
    </xf>
    <xf numFmtId="184" fontId="0" fillId="24" borderId="11" xfId="0" applyNumberFormat="1" applyFont="1" applyFill="1" applyBorder="1" applyAlignment="1" quotePrefix="1">
      <alignment horizontal="center" vertical="center" wrapText="1"/>
    </xf>
    <xf numFmtId="0" fontId="32" fillId="0" borderId="0" xfId="41" applyFont="1" applyFill="1" applyAlignment="1">
      <alignment horizontal="center" vertical="center"/>
      <protection/>
    </xf>
    <xf numFmtId="185" fontId="0" fillId="24" borderId="21" xfId="41" applyNumberFormat="1" applyFont="1" applyFill="1" applyBorder="1" applyAlignment="1">
      <alignment horizontal="center" vertical="center"/>
      <protection/>
    </xf>
    <xf numFmtId="185" fontId="0" fillId="24" borderId="22" xfId="41" applyNumberFormat="1" applyFont="1" applyFill="1" applyBorder="1" applyAlignment="1" quotePrefix="1">
      <alignment horizontal="center" vertical="center"/>
      <protection/>
    </xf>
    <xf numFmtId="185" fontId="0" fillId="24" borderId="23" xfId="41" applyNumberFormat="1" applyFont="1" applyFill="1" applyBorder="1" applyAlignment="1" quotePrefix="1">
      <alignment horizontal="center" vertical="center"/>
      <protection/>
    </xf>
    <xf numFmtId="0" fontId="25" fillId="0" borderId="24" xfId="41" applyFont="1" applyBorder="1" applyAlignment="1">
      <alignment horizontal="left" vertical="center" wrapText="1"/>
      <protection/>
    </xf>
    <xf numFmtId="0" fontId="25" fillId="0" borderId="24" xfId="41" applyFont="1" applyBorder="1" applyAlignment="1">
      <alignment horizontal="left" vertical="center"/>
      <protection/>
    </xf>
    <xf numFmtId="0" fontId="25" fillId="0" borderId="0" xfId="41" applyFont="1" applyBorder="1" applyAlignment="1">
      <alignment horizontal="left" vertical="center"/>
      <protection/>
    </xf>
    <xf numFmtId="0" fontId="22" fillId="0" borderId="0" xfId="46" applyNumberFormat="1" applyFont="1" applyFill="1" applyAlignment="1" applyProtection="1">
      <alignment horizontal="center" vertical="center" wrapText="1"/>
      <protection/>
    </xf>
    <xf numFmtId="0" fontId="0" fillId="0" borderId="0" xfId="46" applyNumberFormat="1" applyFont="1" applyFill="1" applyAlignment="1" applyProtection="1">
      <alignment horizontal="left" vertical="center" wrapText="1"/>
      <protection/>
    </xf>
    <xf numFmtId="0" fontId="0" fillId="0" borderId="12" xfId="46" applyFont="1" applyBorder="1" applyAlignment="1">
      <alignment horizontal="center" vertical="center"/>
      <protection/>
    </xf>
    <xf numFmtId="0" fontId="0" fillId="0" borderId="14" xfId="46" applyFont="1" applyBorder="1" applyAlignment="1">
      <alignment horizontal="center" vertical="center"/>
      <protection/>
    </xf>
    <xf numFmtId="0" fontId="0" fillId="0" borderId="25" xfId="42" applyFont="1" applyBorder="1" applyAlignment="1">
      <alignment horizontal="center" vertical="center"/>
      <protection/>
    </xf>
    <xf numFmtId="0" fontId="0" fillId="0" borderId="26" xfId="42" applyFont="1" applyBorder="1" applyAlignment="1">
      <alignment horizontal="center" vertical="center"/>
      <protection/>
    </xf>
    <xf numFmtId="0" fontId="0" fillId="0" borderId="13" xfId="42" applyFont="1" applyBorder="1" applyAlignment="1">
      <alignment horizontal="center" vertical="center"/>
      <protection/>
    </xf>
    <xf numFmtId="0" fontId="0" fillId="0" borderId="11" xfId="42" applyFont="1" applyBorder="1" applyAlignment="1">
      <alignment horizontal="center" vertical="center"/>
      <protection/>
    </xf>
    <xf numFmtId="0" fontId="0" fillId="0" borderId="11" xfId="43" applyFont="1" applyFill="1" applyBorder="1" applyAlignment="1">
      <alignment horizontal="center" vertical="center"/>
      <protection/>
    </xf>
    <xf numFmtId="0" fontId="28" fillId="0" borderId="0" xfId="0" applyFont="1" applyAlignment="1">
      <alignment horizontal="center" vertical="center"/>
    </xf>
    <xf numFmtId="0" fontId="0" fillId="0" borderId="27" xfId="42" applyFont="1" applyBorder="1" applyAlignment="1">
      <alignment horizontal="center" vertical="center"/>
      <protection/>
    </xf>
    <xf numFmtId="0" fontId="0" fillId="0" borderId="28" xfId="42" applyFont="1" applyBorder="1" applyAlignment="1">
      <alignment horizontal="center" vertical="center"/>
      <protection/>
    </xf>
    <xf numFmtId="0" fontId="0" fillId="0" borderId="29" xfId="42" applyFont="1" applyBorder="1" applyAlignment="1">
      <alignment horizontal="center" vertical="center"/>
      <protection/>
    </xf>
    <xf numFmtId="0" fontId="0" fillId="0" borderId="30" xfId="42" applyFont="1" applyBorder="1" applyAlignment="1">
      <alignment horizontal="center" vertical="center"/>
      <protection/>
    </xf>
    <xf numFmtId="0" fontId="0" fillId="0" borderId="31" xfId="42" applyFont="1" applyBorder="1" applyAlignment="1">
      <alignment horizontal="center" vertical="center"/>
      <protection/>
    </xf>
    <xf numFmtId="0" fontId="0" fillId="0" borderId="32" xfId="42" applyFont="1" applyBorder="1" applyAlignment="1">
      <alignment horizontal="center" vertical="center"/>
      <protection/>
    </xf>
    <xf numFmtId="0" fontId="0" fillId="0" borderId="33" xfId="42" applyFont="1" applyBorder="1" applyAlignment="1">
      <alignment horizontal="center" vertical="center"/>
      <protection/>
    </xf>
    <xf numFmtId="0" fontId="22" fillId="0" borderId="0" xfId="49" applyFont="1" applyAlignment="1">
      <alignment horizontal="center" vertical="center"/>
      <protection/>
    </xf>
    <xf numFmtId="0" fontId="22" fillId="0" borderId="0" xfId="47" applyNumberFormat="1" applyFont="1" applyFill="1" applyAlignment="1" applyProtection="1">
      <alignment horizontal="center" vertical="center" wrapText="1"/>
      <protection/>
    </xf>
    <xf numFmtId="0" fontId="0" fillId="0" borderId="12" xfId="47" applyFont="1" applyBorder="1" applyAlignment="1">
      <alignment horizontal="center" vertical="center"/>
      <protection/>
    </xf>
    <xf numFmtId="0" fontId="0" fillId="0" borderId="14" xfId="47" applyFont="1" applyBorder="1" applyAlignment="1">
      <alignment horizontal="center" vertical="center"/>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常规_2007年行政单位基层表样表" xfId="41"/>
    <cellStyle name="常规_Sheet1" xfId="42"/>
    <cellStyle name="常规_Sheet2" xfId="43"/>
    <cellStyle name="常规_财预【2013】309号附件" xfId="44"/>
    <cellStyle name="常规_附件1：公共预算收支总表" xfId="45"/>
    <cellStyle name="常规_附件2：一般公共预算功能分类支出表" xfId="46"/>
    <cellStyle name="常规_附件4：政府性基金预算功能分类支出表" xfId="47"/>
    <cellStyle name="常规_附件6：“三公”经费一般公共预算支出表" xfId="48"/>
    <cellStyle name="常规_三公经费预算安排情况表"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注释"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7"/>
  <sheetViews>
    <sheetView workbookViewId="0" topLeftCell="A1">
      <selection activeCell="A1" sqref="A1"/>
    </sheetView>
  </sheetViews>
  <sheetFormatPr defaultColWidth="8.00390625" defaultRowHeight="15.75" customHeight="1"/>
  <cols>
    <col min="1" max="1" width="33.875" style="13" customWidth="1"/>
    <col min="2" max="2" width="20.75390625" style="13" customWidth="1"/>
    <col min="3" max="3" width="33.875" style="13" customWidth="1"/>
    <col min="4" max="4" width="20.75390625" style="13" customWidth="1"/>
    <col min="5" max="255" width="8.00390625" style="13" customWidth="1"/>
    <col min="256" max="16384" width="8.00390625" style="13" customWidth="1"/>
  </cols>
  <sheetData>
    <row r="1" spans="1:4" s="3" customFormat="1" ht="15.75" customHeight="1">
      <c r="A1" s="1" t="s">
        <v>201</v>
      </c>
      <c r="B1" s="2"/>
      <c r="C1" s="2"/>
      <c r="D1" s="2"/>
    </row>
    <row r="2" spans="1:4" s="4" customFormat="1" ht="31.5" customHeight="1">
      <c r="A2" s="132" t="s">
        <v>6</v>
      </c>
      <c r="B2" s="132"/>
      <c r="C2" s="132"/>
      <c r="D2" s="132"/>
    </row>
    <row r="3" spans="1:4" s="6" customFormat="1" ht="19.5" customHeight="1">
      <c r="A3" s="5" t="s">
        <v>41</v>
      </c>
      <c r="B3" s="5"/>
      <c r="C3" s="5"/>
      <c r="D3" s="2" t="s">
        <v>0</v>
      </c>
    </row>
    <row r="4" spans="1:4" s="6" customFormat="1" ht="22.5" customHeight="1">
      <c r="A4" s="131" t="s">
        <v>1</v>
      </c>
      <c r="B4" s="131"/>
      <c r="C4" s="131" t="s">
        <v>2</v>
      </c>
      <c r="D4" s="131"/>
    </row>
    <row r="5" spans="1:4" s="6" customFormat="1" ht="22.5" customHeight="1">
      <c r="A5" s="7" t="s">
        <v>98</v>
      </c>
      <c r="B5" s="7" t="s">
        <v>100</v>
      </c>
      <c r="C5" s="7" t="s">
        <v>99</v>
      </c>
      <c r="D5" s="7" t="s">
        <v>101</v>
      </c>
    </row>
    <row r="6" spans="1:4" s="6" customFormat="1" ht="22.5" customHeight="1">
      <c r="A6" s="8" t="s">
        <v>3</v>
      </c>
      <c r="B6" s="9">
        <v>4929.2</v>
      </c>
      <c r="C6" s="8" t="s">
        <v>89</v>
      </c>
      <c r="D6" s="9">
        <v>1832.87</v>
      </c>
    </row>
    <row r="7" spans="1:4" s="6" customFormat="1" ht="22.5" customHeight="1">
      <c r="A7" s="8" t="s">
        <v>4</v>
      </c>
      <c r="B7" s="9"/>
      <c r="C7" s="8" t="s">
        <v>90</v>
      </c>
      <c r="D7" s="9">
        <v>1332.72</v>
      </c>
    </row>
    <row r="8" spans="1:4" s="6" customFormat="1" ht="22.5" customHeight="1">
      <c r="A8" s="8" t="s">
        <v>83</v>
      </c>
      <c r="B8" s="9"/>
      <c r="C8" s="8" t="s">
        <v>91</v>
      </c>
      <c r="D8" s="9">
        <v>1499.29</v>
      </c>
    </row>
    <row r="9" spans="1:4" s="6" customFormat="1" ht="22.5" customHeight="1">
      <c r="A9" s="8" t="s">
        <v>84</v>
      </c>
      <c r="B9" s="9"/>
      <c r="C9" s="8" t="s">
        <v>92</v>
      </c>
      <c r="D9" s="9"/>
    </row>
    <row r="10" spans="1:4" s="6" customFormat="1" ht="22.5" customHeight="1">
      <c r="A10" s="8" t="s">
        <v>85</v>
      </c>
      <c r="B10" s="8"/>
      <c r="C10" s="8" t="s">
        <v>93</v>
      </c>
      <c r="D10" s="9"/>
    </row>
    <row r="11" spans="1:4" s="6" customFormat="1" ht="22.5" customHeight="1">
      <c r="A11" s="10" t="s">
        <v>86</v>
      </c>
      <c r="B11" s="8"/>
      <c r="C11" s="8" t="s">
        <v>94</v>
      </c>
      <c r="D11" s="9"/>
    </row>
    <row r="12" spans="1:4" s="6" customFormat="1" ht="22.5" customHeight="1">
      <c r="A12" s="10" t="s">
        <v>87</v>
      </c>
      <c r="B12" s="8"/>
      <c r="C12" s="8" t="s">
        <v>95</v>
      </c>
      <c r="D12" s="9"/>
    </row>
    <row r="13" spans="1:4" s="6" customFormat="1" ht="22.5" customHeight="1">
      <c r="A13" s="10" t="s">
        <v>88</v>
      </c>
      <c r="B13" s="8"/>
      <c r="C13" s="8" t="s">
        <v>96</v>
      </c>
      <c r="D13" s="9">
        <v>264.32</v>
      </c>
    </row>
    <row r="14" spans="1:4" s="6" customFormat="1" ht="22.5" customHeight="1">
      <c r="A14" s="11"/>
      <c r="B14" s="8"/>
      <c r="C14" s="8" t="s">
        <v>97</v>
      </c>
      <c r="D14" s="9"/>
    </row>
    <row r="15" spans="1:4" s="6" customFormat="1" ht="22.5" customHeight="1">
      <c r="A15" s="8" t="s">
        <v>5</v>
      </c>
      <c r="B15" s="8"/>
      <c r="C15" s="8" t="s">
        <v>5</v>
      </c>
      <c r="D15" s="12"/>
    </row>
    <row r="16" spans="1:4" s="6" customFormat="1" ht="22.5" customHeight="1">
      <c r="A16" s="8" t="s">
        <v>5</v>
      </c>
      <c r="B16" s="8"/>
      <c r="C16" s="8" t="s">
        <v>5</v>
      </c>
      <c r="D16" s="12"/>
    </row>
    <row r="17" spans="1:4" s="6" customFormat="1" ht="22.5" customHeight="1">
      <c r="A17" s="8" t="s">
        <v>7</v>
      </c>
      <c r="B17" s="9">
        <f>SUM(B6:B16)</f>
        <v>4929.2</v>
      </c>
      <c r="C17" s="8" t="s">
        <v>8</v>
      </c>
      <c r="D17" s="9">
        <f>SUM(D6:D16)</f>
        <v>4929.2</v>
      </c>
    </row>
  </sheetData>
  <sheetProtection/>
  <mergeCells count="3">
    <mergeCell ref="A4:B4"/>
    <mergeCell ref="A2:D2"/>
    <mergeCell ref="C4:D4"/>
  </mergeCells>
  <printOptions horizontalCentered="1"/>
  <pageMargins left="0" right="0" top="0.7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24"/>
  <sheetViews>
    <sheetView workbookViewId="0" topLeftCell="A1">
      <selection activeCell="A1" sqref="A1"/>
    </sheetView>
  </sheetViews>
  <sheetFormatPr defaultColWidth="9.00390625" defaultRowHeight="14.25"/>
  <cols>
    <col min="1" max="1" width="9.625" style="77" customWidth="1"/>
    <col min="2" max="2" width="35.875" style="21" customWidth="1"/>
    <col min="3" max="4" width="13.625" style="21" customWidth="1"/>
    <col min="5" max="5" width="8.375" style="21" customWidth="1"/>
    <col min="6" max="6" width="9.75390625" style="21" customWidth="1"/>
    <col min="7" max="7" width="9.375" style="21" customWidth="1"/>
    <col min="8" max="8" width="9.625" style="21" customWidth="1"/>
    <col min="9" max="9" width="9.375" style="21" customWidth="1"/>
    <col min="10" max="16384" width="9.00390625" style="21" customWidth="1"/>
  </cols>
  <sheetData>
    <row r="1" ht="14.25">
      <c r="A1" s="108" t="s">
        <v>202</v>
      </c>
    </row>
    <row r="2" spans="1:9" s="68" customFormat="1" ht="28.5" customHeight="1">
      <c r="A2" s="141" t="s">
        <v>185</v>
      </c>
      <c r="B2" s="141"/>
      <c r="C2" s="141"/>
      <c r="D2" s="141"/>
      <c r="E2" s="141"/>
      <c r="F2" s="141"/>
      <c r="G2" s="141"/>
      <c r="H2" s="141"/>
      <c r="I2" s="141"/>
    </row>
    <row r="3" spans="1:9" ht="14.25">
      <c r="A3" s="126" t="s">
        <v>150</v>
      </c>
      <c r="B3" s="126"/>
      <c r="C3" s="70"/>
      <c r="D3" s="70"/>
      <c r="E3" s="72"/>
      <c r="F3" s="70"/>
      <c r="G3" s="70"/>
      <c r="H3" s="70"/>
      <c r="I3" s="71" t="s">
        <v>23</v>
      </c>
    </row>
    <row r="4" spans="1:10" s="74" customFormat="1" ht="22.5" customHeight="1">
      <c r="A4" s="135" t="s">
        <v>141</v>
      </c>
      <c r="B4" s="136"/>
      <c r="C4" s="127" t="s">
        <v>199</v>
      </c>
      <c r="D4" s="128" t="s">
        <v>142</v>
      </c>
      <c r="E4" s="127" t="s">
        <v>190</v>
      </c>
      <c r="F4" s="127" t="s">
        <v>191</v>
      </c>
      <c r="G4" s="127" t="s">
        <v>143</v>
      </c>
      <c r="H4" s="127" t="s">
        <v>144</v>
      </c>
      <c r="I4" s="135" t="s">
        <v>192</v>
      </c>
      <c r="J4" s="73"/>
    </row>
    <row r="5" spans="1:10" s="74" customFormat="1" ht="18.75" customHeight="1">
      <c r="A5" s="133" t="s">
        <v>145</v>
      </c>
      <c r="B5" s="135" t="s">
        <v>24</v>
      </c>
      <c r="C5" s="136"/>
      <c r="D5" s="142"/>
      <c r="E5" s="136"/>
      <c r="F5" s="136"/>
      <c r="G5" s="136"/>
      <c r="H5" s="136"/>
      <c r="I5" s="143"/>
      <c r="J5" s="73"/>
    </row>
    <row r="6" spans="1:10" s="74" customFormat="1" ht="13.5" customHeight="1">
      <c r="A6" s="134"/>
      <c r="B6" s="136"/>
      <c r="C6" s="136"/>
      <c r="D6" s="142"/>
      <c r="E6" s="136"/>
      <c r="F6" s="136"/>
      <c r="G6" s="136"/>
      <c r="H6" s="136"/>
      <c r="I6" s="136"/>
      <c r="J6" s="73"/>
    </row>
    <row r="7" spans="1:10" s="85" customFormat="1" ht="18" customHeight="1">
      <c r="A7" s="137" t="s">
        <v>193</v>
      </c>
      <c r="B7" s="138"/>
      <c r="C7" s="110">
        <v>1</v>
      </c>
      <c r="D7" s="110">
        <v>2</v>
      </c>
      <c r="E7" s="110">
        <v>3</v>
      </c>
      <c r="F7" s="110">
        <v>4</v>
      </c>
      <c r="G7" s="110">
        <v>5</v>
      </c>
      <c r="H7" s="110">
        <v>6</v>
      </c>
      <c r="I7" s="124" t="s">
        <v>149</v>
      </c>
      <c r="J7" s="84"/>
    </row>
    <row r="8" spans="1:10" ht="18" customHeight="1">
      <c r="A8" s="139" t="s">
        <v>158</v>
      </c>
      <c r="B8" s="140"/>
      <c r="C8" s="76">
        <f>SUM(D8:I8)</f>
        <v>4929.2</v>
      </c>
      <c r="D8" s="76">
        <f>D9+D13+D17+D21</f>
        <v>4929.2</v>
      </c>
      <c r="E8" s="76"/>
      <c r="F8" s="76"/>
      <c r="G8" s="76"/>
      <c r="H8" s="76"/>
      <c r="I8" s="76"/>
      <c r="J8" s="75"/>
    </row>
    <row r="9" spans="1:10" ht="18" customHeight="1">
      <c r="A9" s="64">
        <v>205</v>
      </c>
      <c r="B9" s="56" t="s">
        <v>26</v>
      </c>
      <c r="C9" s="57">
        <f>SUM(D9:I9)</f>
        <v>3317.46</v>
      </c>
      <c r="D9" s="57">
        <f>D10</f>
        <v>3317.46</v>
      </c>
      <c r="E9" s="76"/>
      <c r="F9" s="76"/>
      <c r="G9" s="76"/>
      <c r="H9" s="76"/>
      <c r="I9" s="76"/>
      <c r="J9" s="75"/>
    </row>
    <row r="10" spans="1:10" ht="18" customHeight="1">
      <c r="A10" s="64" t="s">
        <v>130</v>
      </c>
      <c r="B10" s="56" t="s">
        <v>43</v>
      </c>
      <c r="C10" s="57">
        <f aca="true" t="shared" si="0" ref="C10:C24">SUM(D10:I10)</f>
        <v>3317.46</v>
      </c>
      <c r="D10" s="57">
        <f>SUM(D11:D12)</f>
        <v>3317.46</v>
      </c>
      <c r="E10" s="76"/>
      <c r="F10" s="76"/>
      <c r="G10" s="76"/>
      <c r="H10" s="76"/>
      <c r="I10" s="76"/>
      <c r="J10" s="75"/>
    </row>
    <row r="11" spans="1:10" ht="18" customHeight="1">
      <c r="A11" s="64" t="s">
        <v>131</v>
      </c>
      <c r="B11" s="56" t="s">
        <v>44</v>
      </c>
      <c r="C11" s="57">
        <f t="shared" si="0"/>
        <v>3297.8</v>
      </c>
      <c r="D11" s="57">
        <v>3297.8</v>
      </c>
      <c r="E11" s="76"/>
      <c r="F11" s="76"/>
      <c r="G11" s="76"/>
      <c r="H11" s="76"/>
      <c r="I11" s="76"/>
      <c r="J11" s="75"/>
    </row>
    <row r="12" spans="1:10" ht="18" customHeight="1">
      <c r="A12" s="64" t="s">
        <v>132</v>
      </c>
      <c r="B12" s="56" t="s">
        <v>45</v>
      </c>
      <c r="C12" s="57">
        <f t="shared" si="0"/>
        <v>19.66</v>
      </c>
      <c r="D12" s="57">
        <v>19.66</v>
      </c>
      <c r="E12" s="76"/>
      <c r="F12" s="76"/>
      <c r="G12" s="76"/>
      <c r="H12" s="76"/>
      <c r="I12" s="76"/>
      <c r="J12" s="75"/>
    </row>
    <row r="13" spans="1:10" ht="18" customHeight="1">
      <c r="A13" s="64">
        <v>208</v>
      </c>
      <c r="B13" s="56" t="s">
        <v>123</v>
      </c>
      <c r="C13" s="57">
        <f t="shared" si="0"/>
        <v>903.5799999999999</v>
      </c>
      <c r="D13" s="57">
        <f>D14</f>
        <v>903.5799999999999</v>
      </c>
      <c r="E13" s="76"/>
      <c r="F13" s="76"/>
      <c r="G13" s="76"/>
      <c r="H13" s="76"/>
      <c r="I13" s="76"/>
      <c r="J13" s="75"/>
    </row>
    <row r="14" spans="1:10" ht="18" customHeight="1">
      <c r="A14" s="64" t="s">
        <v>133</v>
      </c>
      <c r="B14" s="56" t="s">
        <v>46</v>
      </c>
      <c r="C14" s="57">
        <f t="shared" si="0"/>
        <v>903.5799999999999</v>
      </c>
      <c r="D14" s="57">
        <f>SUM(D15:D16)</f>
        <v>903.5799999999999</v>
      </c>
      <c r="E14" s="76"/>
      <c r="F14" s="76"/>
      <c r="G14" s="76"/>
      <c r="H14" s="76"/>
      <c r="I14" s="76"/>
      <c r="J14" s="75"/>
    </row>
    <row r="15" spans="1:10" ht="18" customHeight="1">
      <c r="A15" s="64" t="s">
        <v>134</v>
      </c>
      <c r="B15" s="56" t="s">
        <v>47</v>
      </c>
      <c r="C15" s="57">
        <f t="shared" si="0"/>
        <v>93.81</v>
      </c>
      <c r="D15" s="57">
        <v>93.81</v>
      </c>
      <c r="E15" s="76"/>
      <c r="F15" s="76"/>
      <c r="G15" s="76"/>
      <c r="H15" s="76"/>
      <c r="I15" s="76"/>
      <c r="J15" s="75"/>
    </row>
    <row r="16" spans="1:10" ht="18" customHeight="1">
      <c r="A16" s="64" t="s">
        <v>134</v>
      </c>
      <c r="B16" s="56" t="s">
        <v>47</v>
      </c>
      <c r="C16" s="57">
        <f t="shared" si="0"/>
        <v>809.77</v>
      </c>
      <c r="D16" s="57">
        <v>809.77</v>
      </c>
      <c r="E16" s="76"/>
      <c r="F16" s="76"/>
      <c r="G16" s="76"/>
      <c r="H16" s="76"/>
      <c r="I16" s="76"/>
      <c r="J16" s="75"/>
    </row>
    <row r="17" spans="1:10" ht="18" customHeight="1">
      <c r="A17" s="64">
        <v>210</v>
      </c>
      <c r="B17" s="56" t="s">
        <v>126</v>
      </c>
      <c r="C17" s="57">
        <f t="shared" si="0"/>
        <v>229.28</v>
      </c>
      <c r="D17" s="57">
        <f>D18</f>
        <v>229.28</v>
      </c>
      <c r="E17" s="76"/>
      <c r="F17" s="76"/>
      <c r="G17" s="76"/>
      <c r="H17" s="76"/>
      <c r="I17" s="76"/>
      <c r="J17" s="75"/>
    </row>
    <row r="18" spans="1:10" ht="18" customHeight="1">
      <c r="A18" s="64" t="s">
        <v>135</v>
      </c>
      <c r="B18" s="56" t="s">
        <v>127</v>
      </c>
      <c r="C18" s="57">
        <f t="shared" si="0"/>
        <v>229.28</v>
      </c>
      <c r="D18" s="57">
        <f>SUM(D19:D20)</f>
        <v>229.28</v>
      </c>
      <c r="E18" s="76"/>
      <c r="F18" s="76"/>
      <c r="G18" s="76"/>
      <c r="H18" s="76"/>
      <c r="I18" s="76"/>
      <c r="J18" s="75"/>
    </row>
    <row r="19" spans="1:10" ht="18" customHeight="1">
      <c r="A19" s="64" t="s">
        <v>136</v>
      </c>
      <c r="B19" s="56" t="s">
        <v>129</v>
      </c>
      <c r="C19" s="57">
        <f t="shared" si="0"/>
        <v>123.23</v>
      </c>
      <c r="D19" s="57">
        <v>123.23</v>
      </c>
      <c r="E19" s="76"/>
      <c r="F19" s="76"/>
      <c r="G19" s="76"/>
      <c r="H19" s="76"/>
      <c r="I19" s="76"/>
      <c r="J19" s="75"/>
    </row>
    <row r="20" spans="1:10" ht="18" customHeight="1">
      <c r="A20" s="65" t="s">
        <v>137</v>
      </c>
      <c r="B20" s="58" t="s">
        <v>128</v>
      </c>
      <c r="C20" s="57">
        <f t="shared" si="0"/>
        <v>106.05</v>
      </c>
      <c r="D20" s="59">
        <v>106.05</v>
      </c>
      <c r="E20" s="76"/>
      <c r="F20" s="76"/>
      <c r="G20" s="76"/>
      <c r="H20" s="76"/>
      <c r="I20" s="76"/>
      <c r="J20" s="75"/>
    </row>
    <row r="21" spans="1:10" ht="18" customHeight="1">
      <c r="A21" s="64">
        <v>221</v>
      </c>
      <c r="B21" s="56" t="s">
        <v>124</v>
      </c>
      <c r="C21" s="57">
        <f t="shared" si="0"/>
        <v>478.88</v>
      </c>
      <c r="D21" s="57">
        <f>D22</f>
        <v>478.88</v>
      </c>
      <c r="E21" s="76"/>
      <c r="F21" s="76"/>
      <c r="G21" s="76"/>
      <c r="H21" s="76"/>
      <c r="I21" s="76"/>
      <c r="J21" s="75"/>
    </row>
    <row r="22" spans="1:10" ht="18" customHeight="1">
      <c r="A22" s="64" t="s">
        <v>138</v>
      </c>
      <c r="B22" s="56" t="s">
        <v>48</v>
      </c>
      <c r="C22" s="57">
        <f t="shared" si="0"/>
        <v>478.88</v>
      </c>
      <c r="D22" s="57">
        <f>SUM(D23:D24)</f>
        <v>478.88</v>
      </c>
      <c r="E22" s="76"/>
      <c r="F22" s="76"/>
      <c r="G22" s="76"/>
      <c r="H22" s="76"/>
      <c r="I22" s="76"/>
      <c r="J22" s="75"/>
    </row>
    <row r="23" spans="1:10" ht="18" customHeight="1">
      <c r="A23" s="64" t="s">
        <v>139</v>
      </c>
      <c r="B23" s="56" t="s">
        <v>49</v>
      </c>
      <c r="C23" s="57">
        <f t="shared" si="0"/>
        <v>196.08</v>
      </c>
      <c r="D23" s="57">
        <v>196.08</v>
      </c>
      <c r="E23" s="76"/>
      <c r="F23" s="76"/>
      <c r="G23" s="76"/>
      <c r="H23" s="76"/>
      <c r="I23" s="76"/>
      <c r="J23" s="75"/>
    </row>
    <row r="24" spans="1:10" ht="18" customHeight="1">
      <c r="A24" s="64" t="s">
        <v>140</v>
      </c>
      <c r="B24" s="56" t="s">
        <v>50</v>
      </c>
      <c r="C24" s="57">
        <f t="shared" si="0"/>
        <v>282.8</v>
      </c>
      <c r="D24" s="57">
        <v>282.8</v>
      </c>
      <c r="E24" s="76"/>
      <c r="F24" s="76"/>
      <c r="G24" s="76"/>
      <c r="H24" s="76"/>
      <c r="I24" s="76"/>
      <c r="J24" s="75"/>
    </row>
  </sheetData>
  <mergeCells count="14">
    <mergeCell ref="A2:I2"/>
    <mergeCell ref="A3:B3"/>
    <mergeCell ref="A4:B4"/>
    <mergeCell ref="C4:C6"/>
    <mergeCell ref="D4:D6"/>
    <mergeCell ref="E4:E6"/>
    <mergeCell ref="F4:F6"/>
    <mergeCell ref="G4:G6"/>
    <mergeCell ref="H4:H6"/>
    <mergeCell ref="I4:I6"/>
    <mergeCell ref="A5:A6"/>
    <mergeCell ref="B5:B6"/>
    <mergeCell ref="A7:B7"/>
    <mergeCell ref="A8:B8"/>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4.25"/>
  <cols>
    <col min="1" max="1" width="11.375" style="89" customWidth="1"/>
    <col min="2" max="2" width="31.875" style="77" customWidth="1"/>
    <col min="3" max="3" width="14.375" style="86" customWidth="1"/>
    <col min="4" max="5" width="14.625" style="86" customWidth="1"/>
    <col min="6" max="8" width="11.00390625" style="86" customWidth="1"/>
    <col min="9" max="9" width="9.00390625" style="21" customWidth="1"/>
    <col min="10" max="10" width="12.625" style="21" customWidth="1"/>
    <col min="11" max="16384" width="9.00390625" style="21" customWidth="1"/>
  </cols>
  <sheetData>
    <row r="1" ht="14.25">
      <c r="A1" s="109" t="s">
        <v>203</v>
      </c>
    </row>
    <row r="2" spans="1:8" s="68" customFormat="1" ht="27.75" customHeight="1">
      <c r="A2" s="141" t="s">
        <v>186</v>
      </c>
      <c r="B2" s="141"/>
      <c r="C2" s="141"/>
      <c r="D2" s="141"/>
      <c r="E2" s="141"/>
      <c r="F2" s="141"/>
      <c r="G2" s="141"/>
      <c r="H2" s="141"/>
    </row>
    <row r="3" spans="1:8" ht="14.25">
      <c r="A3" s="80" t="s">
        <v>151</v>
      </c>
      <c r="B3" s="69"/>
      <c r="C3" s="78"/>
      <c r="D3" s="78"/>
      <c r="E3" s="81"/>
      <c r="F3" s="78"/>
      <c r="G3" s="78"/>
      <c r="H3" s="79" t="s">
        <v>152</v>
      </c>
    </row>
    <row r="4" spans="1:9" s="74" customFormat="1" ht="15.75" customHeight="1">
      <c r="A4" s="135" t="s">
        <v>141</v>
      </c>
      <c r="B4" s="136"/>
      <c r="C4" s="144" t="s">
        <v>200</v>
      </c>
      <c r="D4" s="144" t="s">
        <v>16</v>
      </c>
      <c r="E4" s="146" t="s">
        <v>21</v>
      </c>
      <c r="F4" s="146" t="s">
        <v>194</v>
      </c>
      <c r="G4" s="146" t="s">
        <v>153</v>
      </c>
      <c r="H4" s="148" t="s">
        <v>195</v>
      </c>
      <c r="I4" s="73"/>
    </row>
    <row r="5" spans="1:9" s="74" customFormat="1" ht="28.5" customHeight="1">
      <c r="A5" s="123" t="s">
        <v>145</v>
      </c>
      <c r="B5" s="122" t="s">
        <v>24</v>
      </c>
      <c r="C5" s="145"/>
      <c r="D5" s="145"/>
      <c r="E5" s="147"/>
      <c r="F5" s="147"/>
      <c r="G5" s="147"/>
      <c r="H5" s="149"/>
      <c r="I5" s="73"/>
    </row>
    <row r="6" spans="1:9" s="85" customFormat="1" ht="18.75" customHeight="1">
      <c r="A6" s="137" t="s">
        <v>193</v>
      </c>
      <c r="B6" s="138"/>
      <c r="C6" s="82" t="s">
        <v>146</v>
      </c>
      <c r="D6" s="82" t="s">
        <v>147</v>
      </c>
      <c r="E6" s="82" t="s">
        <v>148</v>
      </c>
      <c r="F6" s="83" t="s">
        <v>154</v>
      </c>
      <c r="G6" s="83" t="s">
        <v>155</v>
      </c>
      <c r="H6" s="83" t="s">
        <v>156</v>
      </c>
      <c r="I6" s="84"/>
    </row>
    <row r="7" spans="1:9" ht="18.75" customHeight="1">
      <c r="A7" s="139" t="s">
        <v>158</v>
      </c>
      <c r="B7" s="140"/>
      <c r="C7" s="111">
        <f>C8+C12+C16+C20</f>
        <v>4929.2</v>
      </c>
      <c r="D7" s="111">
        <f>D8+D12+D16+D20</f>
        <v>3507.1000000000004</v>
      </c>
      <c r="E7" s="111">
        <f>E8+E12+E16+E20</f>
        <v>1422.1</v>
      </c>
      <c r="F7" s="111"/>
      <c r="G7" s="111"/>
      <c r="H7" s="111"/>
      <c r="I7" s="75"/>
    </row>
    <row r="8" spans="1:9" ht="18.75" customHeight="1">
      <c r="A8" s="64">
        <v>205</v>
      </c>
      <c r="B8" s="56" t="s">
        <v>42</v>
      </c>
      <c r="C8" s="57">
        <f>SUM(D8:H8)</f>
        <v>3317.46</v>
      </c>
      <c r="D8" s="87">
        <f>D9</f>
        <v>1895.3600000000001</v>
      </c>
      <c r="E8" s="87">
        <v>1422.1</v>
      </c>
      <c r="F8" s="87"/>
      <c r="G8" s="87"/>
      <c r="H8" s="87"/>
      <c r="I8" s="75"/>
    </row>
    <row r="9" spans="1:9" ht="18.75" customHeight="1">
      <c r="A9" s="64" t="s">
        <v>130</v>
      </c>
      <c r="B9" s="56" t="s">
        <v>43</v>
      </c>
      <c r="C9" s="57">
        <f aca="true" t="shared" si="0" ref="C9:C23">SUM(D9:H9)</f>
        <v>1895.3600000000001</v>
      </c>
      <c r="D9" s="87">
        <f>SUM(D10:D11)</f>
        <v>1895.3600000000001</v>
      </c>
      <c r="E9" s="87"/>
      <c r="F9" s="87"/>
      <c r="G9" s="87"/>
      <c r="H9" s="87"/>
      <c r="I9" s="75"/>
    </row>
    <row r="10" spans="1:9" ht="18.75" customHeight="1">
      <c r="A10" s="64" t="s">
        <v>131</v>
      </c>
      <c r="B10" s="56" t="s">
        <v>44</v>
      </c>
      <c r="C10" s="57">
        <f t="shared" si="0"/>
        <v>1875.7</v>
      </c>
      <c r="D10" s="87">
        <v>1875.7</v>
      </c>
      <c r="E10" s="87"/>
      <c r="F10" s="87"/>
      <c r="G10" s="87"/>
      <c r="H10" s="87"/>
      <c r="I10" s="75"/>
    </row>
    <row r="11" spans="1:9" ht="18.75" customHeight="1">
      <c r="A11" s="64" t="s">
        <v>132</v>
      </c>
      <c r="B11" s="56" t="s">
        <v>45</v>
      </c>
      <c r="C11" s="57">
        <f t="shared" si="0"/>
        <v>19.66</v>
      </c>
      <c r="D11" s="87">
        <v>19.66</v>
      </c>
      <c r="E11" s="87"/>
      <c r="F11" s="87"/>
      <c r="G11" s="87"/>
      <c r="H11" s="87"/>
      <c r="I11" s="75"/>
    </row>
    <row r="12" spans="1:9" ht="18.75" customHeight="1">
      <c r="A12" s="64">
        <v>208</v>
      </c>
      <c r="B12" s="56" t="s">
        <v>123</v>
      </c>
      <c r="C12" s="57">
        <f t="shared" si="0"/>
        <v>903.5799999999999</v>
      </c>
      <c r="D12" s="57">
        <f>D13</f>
        <v>903.5799999999999</v>
      </c>
      <c r="E12" s="87"/>
      <c r="F12" s="87"/>
      <c r="G12" s="87"/>
      <c r="H12" s="87"/>
      <c r="I12" s="75"/>
    </row>
    <row r="13" spans="1:9" ht="18.75" customHeight="1">
      <c r="A13" s="64" t="s">
        <v>133</v>
      </c>
      <c r="B13" s="56" t="s">
        <v>46</v>
      </c>
      <c r="C13" s="57">
        <f t="shared" si="0"/>
        <v>903.5799999999999</v>
      </c>
      <c r="D13" s="57">
        <f>SUM(D14:D15)</f>
        <v>903.5799999999999</v>
      </c>
      <c r="E13" s="87"/>
      <c r="F13" s="87"/>
      <c r="G13" s="87"/>
      <c r="H13" s="87"/>
      <c r="I13" s="75"/>
    </row>
    <row r="14" spans="1:9" ht="18.75" customHeight="1">
      <c r="A14" s="64" t="s">
        <v>134</v>
      </c>
      <c r="B14" s="56" t="s">
        <v>47</v>
      </c>
      <c r="C14" s="57">
        <f t="shared" si="0"/>
        <v>93.81</v>
      </c>
      <c r="D14" s="57">
        <v>93.81</v>
      </c>
      <c r="E14" s="87"/>
      <c r="F14" s="87"/>
      <c r="G14" s="87"/>
      <c r="H14" s="87"/>
      <c r="I14" s="75"/>
    </row>
    <row r="15" spans="1:9" ht="18.75" customHeight="1">
      <c r="A15" s="64" t="s">
        <v>134</v>
      </c>
      <c r="B15" s="56" t="s">
        <v>47</v>
      </c>
      <c r="C15" s="57">
        <f t="shared" si="0"/>
        <v>809.77</v>
      </c>
      <c r="D15" s="57">
        <v>809.77</v>
      </c>
      <c r="E15" s="87"/>
      <c r="F15" s="87"/>
      <c r="G15" s="87"/>
      <c r="H15" s="87"/>
      <c r="I15" s="75"/>
    </row>
    <row r="16" spans="1:9" ht="18.75" customHeight="1">
      <c r="A16" s="64">
        <v>210</v>
      </c>
      <c r="B16" s="56" t="s">
        <v>126</v>
      </c>
      <c r="C16" s="57">
        <f t="shared" si="0"/>
        <v>229.28</v>
      </c>
      <c r="D16" s="57">
        <f>D17</f>
        <v>229.28</v>
      </c>
      <c r="E16" s="87"/>
      <c r="F16" s="87"/>
      <c r="G16" s="87"/>
      <c r="H16" s="87"/>
      <c r="I16" s="75"/>
    </row>
    <row r="17" spans="1:9" ht="18.75" customHeight="1">
      <c r="A17" s="64" t="s">
        <v>135</v>
      </c>
      <c r="B17" s="56" t="s">
        <v>127</v>
      </c>
      <c r="C17" s="57">
        <f t="shared" si="0"/>
        <v>229.28</v>
      </c>
      <c r="D17" s="57">
        <f>SUM(D18:D19)</f>
        <v>229.28</v>
      </c>
      <c r="E17" s="87"/>
      <c r="F17" s="87"/>
      <c r="G17" s="87"/>
      <c r="H17" s="87"/>
      <c r="I17" s="75"/>
    </row>
    <row r="18" spans="1:9" ht="18.75" customHeight="1">
      <c r="A18" s="64" t="s">
        <v>136</v>
      </c>
      <c r="B18" s="56" t="s">
        <v>129</v>
      </c>
      <c r="C18" s="57">
        <f t="shared" si="0"/>
        <v>123.23</v>
      </c>
      <c r="D18" s="57">
        <v>123.23</v>
      </c>
      <c r="E18" s="87"/>
      <c r="F18" s="87"/>
      <c r="G18" s="87"/>
      <c r="H18" s="87"/>
      <c r="I18" s="75"/>
    </row>
    <row r="19" spans="1:9" ht="18.75" customHeight="1">
      <c r="A19" s="65" t="s">
        <v>137</v>
      </c>
      <c r="B19" s="58" t="s">
        <v>128</v>
      </c>
      <c r="C19" s="57">
        <f t="shared" si="0"/>
        <v>106.05</v>
      </c>
      <c r="D19" s="59">
        <v>106.05</v>
      </c>
      <c r="E19" s="87"/>
      <c r="F19" s="87"/>
      <c r="G19" s="87"/>
      <c r="H19" s="87"/>
      <c r="I19" s="75"/>
    </row>
    <row r="20" spans="1:9" ht="18.75" customHeight="1">
      <c r="A20" s="64">
        <v>221</v>
      </c>
      <c r="B20" s="56" t="s">
        <v>124</v>
      </c>
      <c r="C20" s="57">
        <f t="shared" si="0"/>
        <v>478.88</v>
      </c>
      <c r="D20" s="57">
        <f>D21</f>
        <v>478.88</v>
      </c>
      <c r="E20" s="87"/>
      <c r="F20" s="87"/>
      <c r="G20" s="87"/>
      <c r="H20" s="87"/>
      <c r="I20" s="75"/>
    </row>
    <row r="21" spans="1:9" ht="18.75" customHeight="1">
      <c r="A21" s="64" t="s">
        <v>138</v>
      </c>
      <c r="B21" s="56" t="s">
        <v>48</v>
      </c>
      <c r="C21" s="57">
        <f t="shared" si="0"/>
        <v>478.88</v>
      </c>
      <c r="D21" s="57">
        <f>SUM(D22:D23)</f>
        <v>478.88</v>
      </c>
      <c r="E21" s="87"/>
      <c r="F21" s="87"/>
      <c r="G21" s="87"/>
      <c r="H21" s="87"/>
      <c r="I21" s="75"/>
    </row>
    <row r="22" spans="1:9" ht="18.75" customHeight="1">
      <c r="A22" s="64" t="s">
        <v>139</v>
      </c>
      <c r="B22" s="56" t="s">
        <v>49</v>
      </c>
      <c r="C22" s="57">
        <f t="shared" si="0"/>
        <v>196.08</v>
      </c>
      <c r="D22" s="57">
        <v>196.08</v>
      </c>
      <c r="E22" s="87"/>
      <c r="F22" s="87"/>
      <c r="G22" s="87"/>
      <c r="H22" s="87"/>
      <c r="I22" s="75"/>
    </row>
    <row r="23" spans="1:9" ht="18.75" customHeight="1">
      <c r="A23" s="64" t="s">
        <v>140</v>
      </c>
      <c r="B23" s="56" t="s">
        <v>50</v>
      </c>
      <c r="C23" s="57">
        <f t="shared" si="0"/>
        <v>282.8</v>
      </c>
      <c r="D23" s="57">
        <v>282.8</v>
      </c>
      <c r="E23" s="87"/>
      <c r="F23" s="87"/>
      <c r="G23" s="87"/>
      <c r="H23" s="87"/>
      <c r="I23" s="75"/>
    </row>
    <row r="24" ht="14.25">
      <c r="A24" s="88"/>
    </row>
    <row r="25" ht="14.25">
      <c r="A25" s="88"/>
    </row>
    <row r="26" ht="14.25">
      <c r="A26" s="88"/>
    </row>
  </sheetData>
  <mergeCells count="10">
    <mergeCell ref="A6:B6"/>
    <mergeCell ref="A7:B7"/>
    <mergeCell ref="A2:H2"/>
    <mergeCell ref="A4:B4"/>
    <mergeCell ref="C4:C5"/>
    <mergeCell ref="D4:D5"/>
    <mergeCell ref="E4:E5"/>
    <mergeCell ref="F4:F5"/>
    <mergeCell ref="G4:G5"/>
    <mergeCell ref="H4:H5"/>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8"/>
  <sheetViews>
    <sheetView tabSelected="1" workbookViewId="0" topLeftCell="A1">
      <selection activeCell="C14" sqref="C14"/>
    </sheetView>
  </sheetViews>
  <sheetFormatPr defaultColWidth="9.00390625" defaultRowHeight="14.25"/>
  <cols>
    <col min="1" max="1" width="27.00390625" style="91" customWidth="1"/>
    <col min="2" max="2" width="17.75390625" style="92" customWidth="1"/>
    <col min="3" max="3" width="33.00390625" style="91" customWidth="1"/>
    <col min="4" max="4" width="15.00390625" style="92" customWidth="1"/>
    <col min="5" max="5" width="13.875" style="92" customWidth="1"/>
    <col min="6" max="6" width="14.125" style="91" customWidth="1"/>
    <col min="7" max="8" width="9.00390625" style="93" customWidth="1"/>
    <col min="9" max="16384" width="9.00390625" style="91" customWidth="1"/>
  </cols>
  <sheetData>
    <row r="1" ht="14.25">
      <c r="A1" s="90" t="s">
        <v>204</v>
      </c>
    </row>
    <row r="2" spans="1:8" s="95" customFormat="1" ht="33" customHeight="1">
      <c r="A2" s="150" t="s">
        <v>196</v>
      </c>
      <c r="B2" s="150"/>
      <c r="C2" s="150"/>
      <c r="D2" s="150"/>
      <c r="E2" s="150"/>
      <c r="F2" s="150"/>
      <c r="G2" s="94"/>
      <c r="H2" s="94"/>
    </row>
    <row r="3" spans="1:6" ht="15" customHeight="1" thickBot="1">
      <c r="A3" s="98" t="s">
        <v>150</v>
      </c>
      <c r="B3" s="97"/>
      <c r="C3" s="96"/>
      <c r="D3" s="97"/>
      <c r="E3" s="97"/>
      <c r="F3" s="71" t="s">
        <v>23</v>
      </c>
    </row>
    <row r="4" spans="1:8" s="100" customFormat="1" ht="19.5" customHeight="1">
      <c r="A4" s="151" t="s">
        <v>188</v>
      </c>
      <c r="B4" s="152"/>
      <c r="C4" s="151" t="s">
        <v>189</v>
      </c>
      <c r="D4" s="153"/>
      <c r="E4" s="153"/>
      <c r="F4" s="152"/>
      <c r="G4" s="99"/>
      <c r="H4" s="99"/>
    </row>
    <row r="5" spans="1:8" s="100" customFormat="1" ht="31.5" customHeight="1">
      <c r="A5" s="101" t="s">
        <v>157</v>
      </c>
      <c r="B5" s="119" t="s">
        <v>122</v>
      </c>
      <c r="C5" s="101" t="s">
        <v>157</v>
      </c>
      <c r="D5" s="102" t="s">
        <v>159</v>
      </c>
      <c r="E5" s="103" t="s">
        <v>160</v>
      </c>
      <c r="F5" s="104" t="s">
        <v>161</v>
      </c>
      <c r="G5" s="99"/>
      <c r="H5" s="99"/>
    </row>
    <row r="6" spans="1:8" s="100" customFormat="1" ht="19.5" customHeight="1">
      <c r="A6" s="105" t="s">
        <v>162</v>
      </c>
      <c r="B6" s="114">
        <v>4929.2</v>
      </c>
      <c r="C6" s="107" t="s">
        <v>163</v>
      </c>
      <c r="D6" s="112"/>
      <c r="E6" s="112"/>
      <c r="F6" s="114"/>
      <c r="G6" s="99"/>
      <c r="H6" s="99"/>
    </row>
    <row r="7" spans="1:8" s="100" customFormat="1" ht="19.5" customHeight="1">
      <c r="A7" s="106" t="s">
        <v>164</v>
      </c>
      <c r="B7" s="114"/>
      <c r="C7" s="107" t="s">
        <v>165</v>
      </c>
      <c r="D7" s="112"/>
      <c r="E7" s="112"/>
      <c r="F7" s="114"/>
      <c r="G7" s="99"/>
      <c r="H7" s="99"/>
    </row>
    <row r="8" spans="1:8" s="100" customFormat="1" ht="19.5" customHeight="1">
      <c r="A8" s="106"/>
      <c r="B8" s="114"/>
      <c r="C8" s="107" t="s">
        <v>166</v>
      </c>
      <c r="D8" s="112"/>
      <c r="E8" s="112"/>
      <c r="F8" s="114"/>
      <c r="G8" s="99"/>
      <c r="H8" s="99"/>
    </row>
    <row r="9" spans="1:8" s="100" customFormat="1" ht="19.5" customHeight="1">
      <c r="A9" s="106"/>
      <c r="B9" s="114"/>
      <c r="C9" s="107" t="s">
        <v>167</v>
      </c>
      <c r="D9" s="112"/>
      <c r="E9" s="112"/>
      <c r="F9" s="114"/>
      <c r="G9" s="99"/>
      <c r="H9" s="99"/>
    </row>
    <row r="10" spans="1:8" s="100" customFormat="1" ht="19.5" customHeight="1">
      <c r="A10" s="106"/>
      <c r="B10" s="114"/>
      <c r="C10" s="107" t="s">
        <v>168</v>
      </c>
      <c r="D10" s="112">
        <f>E10+F10</f>
        <v>3317.46</v>
      </c>
      <c r="E10" s="112">
        <v>3317.46</v>
      </c>
      <c r="F10" s="114"/>
      <c r="G10" s="99"/>
      <c r="H10" s="99"/>
    </row>
    <row r="11" spans="1:8" s="100" customFormat="1" ht="19.5" customHeight="1">
      <c r="A11" s="106"/>
      <c r="B11" s="114"/>
      <c r="C11" s="107" t="s">
        <v>169</v>
      </c>
      <c r="D11" s="112"/>
      <c r="E11" s="112"/>
      <c r="F11" s="114"/>
      <c r="G11" s="99"/>
      <c r="H11" s="99"/>
    </row>
    <row r="12" spans="1:8" s="100" customFormat="1" ht="19.5" customHeight="1">
      <c r="A12" s="106"/>
      <c r="B12" s="114"/>
      <c r="C12" s="115" t="s">
        <v>170</v>
      </c>
      <c r="D12" s="112"/>
      <c r="E12" s="112"/>
      <c r="F12" s="114"/>
      <c r="G12" s="99"/>
      <c r="H12" s="99"/>
    </row>
    <row r="13" spans="1:8" s="100" customFormat="1" ht="19.5" customHeight="1">
      <c r="A13" s="106"/>
      <c r="B13" s="114"/>
      <c r="C13" s="115" t="s">
        <v>171</v>
      </c>
      <c r="D13" s="112">
        <f>E13+F13</f>
        <v>903.58</v>
      </c>
      <c r="E13" s="112">
        <v>903.58</v>
      </c>
      <c r="F13" s="114"/>
      <c r="G13" s="99"/>
      <c r="H13" s="99"/>
    </row>
    <row r="14" spans="1:8" s="100" customFormat="1" ht="19.5" customHeight="1">
      <c r="A14" s="106"/>
      <c r="B14" s="114"/>
      <c r="C14" s="115" t="s">
        <v>172</v>
      </c>
      <c r="D14" s="112">
        <f>E14+F14</f>
        <v>229.28</v>
      </c>
      <c r="E14" s="112">
        <v>229.28</v>
      </c>
      <c r="F14" s="114"/>
      <c r="G14" s="99"/>
      <c r="H14" s="99"/>
    </row>
    <row r="15" spans="1:8" s="100" customFormat="1" ht="19.5" customHeight="1">
      <c r="A15" s="106"/>
      <c r="B15" s="114"/>
      <c r="C15" s="115" t="s">
        <v>173</v>
      </c>
      <c r="D15" s="112"/>
      <c r="E15" s="112"/>
      <c r="F15" s="114"/>
      <c r="G15" s="99"/>
      <c r="H15" s="99"/>
    </row>
    <row r="16" spans="1:8" s="100" customFormat="1" ht="19.5" customHeight="1">
      <c r="A16" s="106"/>
      <c r="B16" s="114"/>
      <c r="C16" s="115" t="s">
        <v>174</v>
      </c>
      <c r="D16" s="112"/>
      <c r="E16" s="112"/>
      <c r="F16" s="114"/>
      <c r="G16" s="99"/>
      <c r="H16" s="99"/>
    </row>
    <row r="17" spans="1:8" s="100" customFormat="1" ht="19.5" customHeight="1">
      <c r="A17" s="106"/>
      <c r="B17" s="114"/>
      <c r="C17" s="115" t="s">
        <v>175</v>
      </c>
      <c r="D17" s="112"/>
      <c r="E17" s="112"/>
      <c r="F17" s="114"/>
      <c r="G17" s="99"/>
      <c r="H17" s="99"/>
    </row>
    <row r="18" spans="1:8" s="100" customFormat="1" ht="19.5" customHeight="1">
      <c r="A18" s="106"/>
      <c r="B18" s="114"/>
      <c r="C18" s="115" t="s">
        <v>176</v>
      </c>
      <c r="D18" s="112"/>
      <c r="E18" s="112"/>
      <c r="F18" s="114"/>
      <c r="G18" s="99"/>
      <c r="H18" s="99"/>
    </row>
    <row r="19" spans="1:8" s="100" customFormat="1" ht="19.5" customHeight="1">
      <c r="A19" s="106"/>
      <c r="B19" s="114"/>
      <c r="C19" s="115" t="s">
        <v>177</v>
      </c>
      <c r="D19" s="112"/>
      <c r="E19" s="112"/>
      <c r="F19" s="114"/>
      <c r="G19" s="99"/>
      <c r="H19" s="99"/>
    </row>
    <row r="20" spans="1:8" s="100" customFormat="1" ht="19.5" customHeight="1">
      <c r="A20" s="106"/>
      <c r="B20" s="114"/>
      <c r="C20" s="115" t="s">
        <v>178</v>
      </c>
      <c r="D20" s="112"/>
      <c r="E20" s="112"/>
      <c r="F20" s="114"/>
      <c r="G20" s="99"/>
      <c r="H20" s="99"/>
    </row>
    <row r="21" spans="1:8" s="100" customFormat="1" ht="19.5" customHeight="1">
      <c r="A21" s="106"/>
      <c r="B21" s="114"/>
      <c r="C21" s="115" t="s">
        <v>179</v>
      </c>
      <c r="D21" s="112"/>
      <c r="E21" s="112"/>
      <c r="F21" s="114"/>
      <c r="G21" s="99"/>
      <c r="H21" s="99"/>
    </row>
    <row r="22" spans="1:8" s="100" customFormat="1" ht="19.5" customHeight="1">
      <c r="A22" s="107"/>
      <c r="B22" s="114"/>
      <c r="C22" s="115" t="s">
        <v>180</v>
      </c>
      <c r="D22" s="112"/>
      <c r="E22" s="112"/>
      <c r="F22" s="114"/>
      <c r="G22" s="99"/>
      <c r="H22" s="99"/>
    </row>
    <row r="23" spans="1:8" s="100" customFormat="1" ht="19.5" customHeight="1">
      <c r="A23" s="107"/>
      <c r="B23" s="114"/>
      <c r="C23" s="115" t="s">
        <v>181</v>
      </c>
      <c r="D23" s="112"/>
      <c r="E23" s="113"/>
      <c r="F23" s="114"/>
      <c r="G23" s="99"/>
      <c r="H23" s="99"/>
    </row>
    <row r="24" spans="1:8" s="100" customFormat="1" ht="19.5" customHeight="1">
      <c r="A24" s="107"/>
      <c r="B24" s="114"/>
      <c r="C24" s="115" t="s">
        <v>182</v>
      </c>
      <c r="D24" s="112">
        <f>E24+F24</f>
        <v>478.88</v>
      </c>
      <c r="E24" s="113">
        <v>478.88</v>
      </c>
      <c r="F24" s="114"/>
      <c r="G24" s="99"/>
      <c r="H24" s="99"/>
    </row>
    <row r="25" spans="1:8" s="100" customFormat="1" ht="19.5" customHeight="1">
      <c r="A25" s="107"/>
      <c r="B25" s="114"/>
      <c r="C25" s="115" t="s">
        <v>183</v>
      </c>
      <c r="D25" s="112"/>
      <c r="E25" s="113"/>
      <c r="F25" s="114"/>
      <c r="G25" s="99"/>
      <c r="H25" s="99"/>
    </row>
    <row r="26" spans="1:8" s="100" customFormat="1" ht="19.5" customHeight="1">
      <c r="A26" s="107"/>
      <c r="B26" s="114"/>
      <c r="C26" s="115" t="s">
        <v>184</v>
      </c>
      <c r="D26" s="112"/>
      <c r="E26" s="113"/>
      <c r="F26" s="114"/>
      <c r="G26" s="99"/>
      <c r="H26" s="99"/>
    </row>
    <row r="27" spans="1:8" s="100" customFormat="1" ht="19.5" customHeight="1" thickBot="1">
      <c r="A27" s="120" t="s">
        <v>197</v>
      </c>
      <c r="B27" s="121">
        <f>SUM(B6:B26)</f>
        <v>4929.2</v>
      </c>
      <c r="C27" s="116" t="s">
        <v>198</v>
      </c>
      <c r="D27" s="117">
        <f>SUM(D6:D26)</f>
        <v>4929.2</v>
      </c>
      <c r="E27" s="117">
        <f>SUM(E6:E26)</f>
        <v>4929.2</v>
      </c>
      <c r="F27" s="118"/>
      <c r="G27" s="99"/>
      <c r="H27" s="99"/>
    </row>
    <row r="28" spans="1:6" ht="29.25" customHeight="1">
      <c r="A28" s="154" t="s">
        <v>187</v>
      </c>
      <c r="B28" s="155"/>
      <c r="C28" s="156"/>
      <c r="D28" s="156"/>
      <c r="E28" s="156"/>
      <c r="F28" s="156"/>
    </row>
  </sheetData>
  <mergeCells count="4">
    <mergeCell ref="A2:F2"/>
    <mergeCell ref="A4:B4"/>
    <mergeCell ref="C4:F4"/>
    <mergeCell ref="A28:F28"/>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00390625" defaultRowHeight="14.25"/>
  <cols>
    <col min="1" max="1" width="20.00390625" style="67" customWidth="1"/>
    <col min="2" max="2" width="31.125" style="16" customWidth="1"/>
    <col min="3" max="3" width="34.00390625" style="16" customWidth="1"/>
    <col min="4" max="16384" width="8.00390625" style="16" customWidth="1"/>
  </cols>
  <sheetData>
    <row r="1" spans="1:2" s="15" customFormat="1" ht="15.75" customHeight="1">
      <c r="A1" s="62" t="s">
        <v>205</v>
      </c>
      <c r="B1" s="14"/>
    </row>
    <row r="2" spans="1:3" ht="80.25" customHeight="1">
      <c r="A2" s="157" t="s">
        <v>11</v>
      </c>
      <c r="B2" s="157"/>
      <c r="C2" s="157"/>
    </row>
    <row r="3" spans="1:3" s="55" customFormat="1" ht="21.75" customHeight="1">
      <c r="A3" s="158" t="s">
        <v>120</v>
      </c>
      <c r="B3" s="158"/>
      <c r="C3" s="17" t="s">
        <v>121</v>
      </c>
    </row>
    <row r="4" spans="1:3" s="55" customFormat="1" ht="37.5" customHeight="1">
      <c r="A4" s="63" t="s">
        <v>9</v>
      </c>
      <c r="B4" s="18" t="s">
        <v>10</v>
      </c>
      <c r="C4" s="19" t="s">
        <v>122</v>
      </c>
    </row>
    <row r="5" spans="1:3" s="55" customFormat="1" ht="28.5" customHeight="1">
      <c r="A5" s="64">
        <v>205</v>
      </c>
      <c r="B5" s="56" t="s">
        <v>42</v>
      </c>
      <c r="C5" s="57">
        <f>C6</f>
        <v>3317.46</v>
      </c>
    </row>
    <row r="6" spans="1:3" s="55" customFormat="1" ht="28.5" customHeight="1">
      <c r="A6" s="64" t="s">
        <v>130</v>
      </c>
      <c r="B6" s="56" t="s">
        <v>43</v>
      </c>
      <c r="C6" s="57">
        <f>SUM(C7:C8)</f>
        <v>3317.46</v>
      </c>
    </row>
    <row r="7" spans="1:3" s="55" customFormat="1" ht="28.5" customHeight="1">
      <c r="A7" s="64" t="s">
        <v>131</v>
      </c>
      <c r="B7" s="56" t="s">
        <v>44</v>
      </c>
      <c r="C7" s="57">
        <v>3297.8</v>
      </c>
    </row>
    <row r="8" spans="1:3" s="55" customFormat="1" ht="28.5" customHeight="1">
      <c r="A8" s="64" t="s">
        <v>132</v>
      </c>
      <c r="B8" s="56" t="s">
        <v>45</v>
      </c>
      <c r="C8" s="57">
        <v>19.66</v>
      </c>
    </row>
    <row r="9" spans="1:3" s="55" customFormat="1" ht="28.5" customHeight="1">
      <c r="A9" s="64">
        <v>208</v>
      </c>
      <c r="B9" s="56" t="s">
        <v>123</v>
      </c>
      <c r="C9" s="57">
        <f>C10</f>
        <v>903.5799999999999</v>
      </c>
    </row>
    <row r="10" spans="1:3" s="55" customFormat="1" ht="28.5" customHeight="1">
      <c r="A10" s="64" t="s">
        <v>133</v>
      </c>
      <c r="B10" s="56" t="s">
        <v>46</v>
      </c>
      <c r="C10" s="57">
        <f>SUM(C11:C12)</f>
        <v>903.5799999999999</v>
      </c>
    </row>
    <row r="11" spans="1:3" s="55" customFormat="1" ht="28.5" customHeight="1">
      <c r="A11" s="64" t="s">
        <v>134</v>
      </c>
      <c r="B11" s="56" t="s">
        <v>47</v>
      </c>
      <c r="C11" s="57">
        <v>93.81</v>
      </c>
    </row>
    <row r="12" spans="1:3" s="55" customFormat="1" ht="28.5" customHeight="1">
      <c r="A12" s="64" t="s">
        <v>134</v>
      </c>
      <c r="B12" s="56" t="s">
        <v>47</v>
      </c>
      <c r="C12" s="57">
        <v>809.77</v>
      </c>
    </row>
    <row r="13" spans="1:3" s="55" customFormat="1" ht="28.5" customHeight="1">
      <c r="A13" s="64">
        <v>210</v>
      </c>
      <c r="B13" s="56" t="s">
        <v>126</v>
      </c>
      <c r="C13" s="57">
        <f>C14</f>
        <v>229.28</v>
      </c>
    </row>
    <row r="14" spans="1:3" s="55" customFormat="1" ht="28.5" customHeight="1">
      <c r="A14" s="64" t="s">
        <v>135</v>
      </c>
      <c r="B14" s="56" t="s">
        <v>127</v>
      </c>
      <c r="C14" s="57">
        <f>SUM(C15:C16)</f>
        <v>229.28</v>
      </c>
    </row>
    <row r="15" spans="1:3" s="55" customFormat="1" ht="28.5" customHeight="1">
      <c r="A15" s="64" t="s">
        <v>136</v>
      </c>
      <c r="B15" s="56" t="s">
        <v>129</v>
      </c>
      <c r="C15" s="57">
        <v>123.23</v>
      </c>
    </row>
    <row r="16" spans="1:3" s="55" customFormat="1" ht="28.5" customHeight="1">
      <c r="A16" s="65" t="s">
        <v>137</v>
      </c>
      <c r="B16" s="58" t="s">
        <v>128</v>
      </c>
      <c r="C16" s="59">
        <v>106.05</v>
      </c>
    </row>
    <row r="17" spans="1:3" s="55" customFormat="1" ht="28.5" customHeight="1">
      <c r="A17" s="64">
        <v>221</v>
      </c>
      <c r="B17" s="56" t="s">
        <v>124</v>
      </c>
      <c r="C17" s="57">
        <f>C18</f>
        <v>478.88</v>
      </c>
    </row>
    <row r="18" spans="1:3" s="55" customFormat="1" ht="28.5" customHeight="1">
      <c r="A18" s="64" t="s">
        <v>138</v>
      </c>
      <c r="B18" s="56" t="s">
        <v>48</v>
      </c>
      <c r="C18" s="57">
        <f>SUM(C19:C20)</f>
        <v>478.88</v>
      </c>
    </row>
    <row r="19" spans="1:3" s="55" customFormat="1" ht="28.5" customHeight="1">
      <c r="A19" s="64" t="s">
        <v>139</v>
      </c>
      <c r="B19" s="56" t="s">
        <v>49</v>
      </c>
      <c r="C19" s="57">
        <v>196.08</v>
      </c>
    </row>
    <row r="20" spans="1:3" s="55" customFormat="1" ht="28.5" customHeight="1">
      <c r="A20" s="64" t="s">
        <v>140</v>
      </c>
      <c r="B20" s="56" t="s">
        <v>50</v>
      </c>
      <c r="C20" s="57">
        <v>282.8</v>
      </c>
    </row>
    <row r="21" spans="1:3" s="55" customFormat="1" ht="28.5" customHeight="1">
      <c r="A21" s="64"/>
      <c r="B21" s="60"/>
      <c r="C21" s="57"/>
    </row>
    <row r="22" spans="1:3" s="55" customFormat="1" ht="28.5" customHeight="1">
      <c r="A22" s="159" t="s">
        <v>125</v>
      </c>
      <c r="B22" s="160"/>
      <c r="C22" s="125">
        <f>C5+C9+C13+C17</f>
        <v>4929.2</v>
      </c>
    </row>
    <row r="23" s="61" customFormat="1" ht="12">
      <c r="A23" s="66"/>
    </row>
    <row r="24" s="61" customFormat="1" ht="12">
      <c r="A24" s="66"/>
    </row>
    <row r="25" s="61" customFormat="1" ht="12">
      <c r="A25" s="66"/>
    </row>
    <row r="26" s="61" customFormat="1" ht="12">
      <c r="A26" s="66"/>
    </row>
    <row r="27" s="61" customFormat="1" ht="12">
      <c r="A27" s="66"/>
    </row>
    <row r="28" s="61" customFormat="1" ht="12">
      <c r="A28" s="66"/>
    </row>
    <row r="29" s="61" customFormat="1" ht="12">
      <c r="A29" s="66"/>
    </row>
  </sheetData>
  <sheetProtection/>
  <mergeCells count="3">
    <mergeCell ref="A2:C2"/>
    <mergeCell ref="A3:B3"/>
    <mergeCell ref="A22:B22"/>
  </mergeCells>
  <printOptions horizontalCentered="1"/>
  <pageMargins left="0" right="0"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52"/>
  <sheetViews>
    <sheetView showZeros="0" workbookViewId="0" topLeftCell="A1">
      <selection activeCell="A1" sqref="A1"/>
    </sheetView>
  </sheetViews>
  <sheetFormatPr defaultColWidth="9.00390625" defaultRowHeight="14.25"/>
  <cols>
    <col min="1" max="1" width="22.375" style="0" customWidth="1"/>
    <col min="2" max="2" width="24.125" style="0" customWidth="1"/>
    <col min="3" max="3" width="23.00390625" style="0" customWidth="1"/>
    <col min="4" max="4" width="14.50390625" style="21" customWidth="1"/>
  </cols>
  <sheetData>
    <row r="1" ht="14.25">
      <c r="A1" s="129" t="s">
        <v>206</v>
      </c>
    </row>
    <row r="2" spans="1:4" ht="31.5" customHeight="1">
      <c r="A2" s="166" t="s">
        <v>117</v>
      </c>
      <c r="B2" s="166"/>
      <c r="C2" s="166"/>
      <c r="D2" s="166"/>
    </row>
    <row r="3" spans="1:4" ht="26.25" customHeight="1">
      <c r="A3" s="20" t="s">
        <v>41</v>
      </c>
      <c r="C3" s="21"/>
      <c r="D3" s="21" t="s">
        <v>23</v>
      </c>
    </row>
    <row r="4" spans="1:4" s="24" customFormat="1" ht="32.25" customHeight="1">
      <c r="A4" s="22" t="s">
        <v>12</v>
      </c>
      <c r="B4" s="22" t="s">
        <v>13</v>
      </c>
      <c r="C4" s="22" t="s">
        <v>14</v>
      </c>
      <c r="D4" s="23" t="s">
        <v>15</v>
      </c>
    </row>
    <row r="5" spans="1:4" s="26" customFormat="1" ht="24" customHeight="1">
      <c r="A5" s="167" t="s">
        <v>16</v>
      </c>
      <c r="B5" s="167" t="s">
        <v>71</v>
      </c>
      <c r="C5" s="25" t="s">
        <v>17</v>
      </c>
      <c r="D5" s="49">
        <v>503.13</v>
      </c>
    </row>
    <row r="6" spans="1:4" s="26" customFormat="1" ht="24" customHeight="1">
      <c r="A6" s="168"/>
      <c r="B6" s="168"/>
      <c r="C6" s="25" t="s">
        <v>53</v>
      </c>
      <c r="D6" s="49">
        <v>500.32</v>
      </c>
    </row>
    <row r="7" spans="1:4" s="26" customFormat="1" ht="24" customHeight="1">
      <c r="A7" s="168"/>
      <c r="B7" s="168"/>
      <c r="C7" s="25" t="s">
        <v>54</v>
      </c>
      <c r="D7" s="49">
        <v>33.22</v>
      </c>
    </row>
    <row r="8" spans="1:4" s="26" customFormat="1" ht="24" customHeight="1">
      <c r="A8" s="168"/>
      <c r="B8" s="168"/>
      <c r="C8" s="25" t="s">
        <v>103</v>
      </c>
      <c r="D8" s="49">
        <v>123.23</v>
      </c>
    </row>
    <row r="9" spans="1:4" s="26" customFormat="1" ht="24" customHeight="1">
      <c r="A9" s="168"/>
      <c r="B9" s="168"/>
      <c r="C9" s="25" t="s">
        <v>78</v>
      </c>
      <c r="D9" s="49">
        <f>65.72+36.73</f>
        <v>102.44999999999999</v>
      </c>
    </row>
    <row r="10" spans="1:4" s="26" customFormat="1" ht="24" customHeight="1">
      <c r="A10" s="168"/>
      <c r="B10" s="168"/>
      <c r="C10" s="25" t="s">
        <v>102</v>
      </c>
      <c r="D10" s="49">
        <v>3.6</v>
      </c>
    </row>
    <row r="11" spans="1:4" s="26" customFormat="1" ht="24" customHeight="1">
      <c r="A11" s="168"/>
      <c r="B11" s="168"/>
      <c r="C11" s="25" t="s">
        <v>104</v>
      </c>
      <c r="D11" s="49">
        <v>238</v>
      </c>
    </row>
    <row r="12" spans="1:4" s="26" customFormat="1" ht="24" customHeight="1">
      <c r="A12" s="168"/>
      <c r="B12" s="168"/>
      <c r="C12" s="25" t="s">
        <v>79</v>
      </c>
      <c r="D12" s="49">
        <v>328.92</v>
      </c>
    </row>
    <row r="13" spans="1:4" s="26" customFormat="1" ht="24" customHeight="1">
      <c r="A13" s="168"/>
      <c r="B13" s="170" t="s">
        <v>18</v>
      </c>
      <c r="C13" s="27" t="s">
        <v>19</v>
      </c>
      <c r="D13" s="49">
        <v>15.12</v>
      </c>
    </row>
    <row r="14" spans="1:4" s="26" customFormat="1" ht="24" customHeight="1">
      <c r="A14" s="168"/>
      <c r="B14" s="171"/>
      <c r="C14" s="27" t="s">
        <v>55</v>
      </c>
      <c r="D14" s="49">
        <v>1.26</v>
      </c>
    </row>
    <row r="15" spans="1:4" s="26" customFormat="1" ht="24" customHeight="1">
      <c r="A15" s="168"/>
      <c r="B15" s="171"/>
      <c r="C15" s="27" t="s">
        <v>57</v>
      </c>
      <c r="D15" s="49">
        <v>36.54</v>
      </c>
    </row>
    <row r="16" spans="1:4" s="26" customFormat="1" ht="24" customHeight="1">
      <c r="A16" s="168"/>
      <c r="B16" s="171"/>
      <c r="C16" s="27" t="s">
        <v>58</v>
      </c>
      <c r="D16" s="49">
        <v>6.3</v>
      </c>
    </row>
    <row r="17" spans="1:4" s="26" customFormat="1" ht="24" customHeight="1">
      <c r="A17" s="168"/>
      <c r="B17" s="171"/>
      <c r="C17" s="27" t="s">
        <v>60</v>
      </c>
      <c r="D17" s="49">
        <v>44.1</v>
      </c>
    </row>
    <row r="18" spans="1:4" s="26" customFormat="1" ht="24" customHeight="1">
      <c r="A18" s="168"/>
      <c r="B18" s="171"/>
      <c r="C18" s="27" t="s">
        <v>61</v>
      </c>
      <c r="D18" s="49">
        <v>22.68</v>
      </c>
    </row>
    <row r="19" spans="1:4" s="26" customFormat="1" ht="24" customHeight="1">
      <c r="A19" s="168"/>
      <c r="B19" s="171"/>
      <c r="C19" s="27" t="s">
        <v>59</v>
      </c>
      <c r="D19" s="49">
        <v>180.64</v>
      </c>
    </row>
    <row r="20" spans="1:4" s="26" customFormat="1" ht="24" customHeight="1">
      <c r="A20" s="168"/>
      <c r="B20" s="171"/>
      <c r="C20" s="27" t="s">
        <v>77</v>
      </c>
      <c r="D20" s="49">
        <v>19.66</v>
      </c>
    </row>
    <row r="21" spans="1:4" s="26" customFormat="1" ht="24" customHeight="1">
      <c r="A21" s="168"/>
      <c r="B21" s="171"/>
      <c r="C21" s="27" t="s">
        <v>62</v>
      </c>
      <c r="D21" s="49">
        <v>3.99</v>
      </c>
    </row>
    <row r="22" spans="1:4" s="26" customFormat="1" ht="24" customHeight="1">
      <c r="A22" s="168"/>
      <c r="B22" s="171"/>
      <c r="C22" s="27" t="s">
        <v>63</v>
      </c>
      <c r="D22" s="49">
        <v>26.2</v>
      </c>
    </row>
    <row r="23" spans="1:4" s="26" customFormat="1" ht="24" customHeight="1">
      <c r="A23" s="168"/>
      <c r="B23" s="171"/>
      <c r="C23" s="27" t="s">
        <v>64</v>
      </c>
      <c r="D23" s="49">
        <v>27.52</v>
      </c>
    </row>
    <row r="24" spans="1:4" s="26" customFormat="1" ht="24" customHeight="1">
      <c r="A24" s="168"/>
      <c r="B24" s="171"/>
      <c r="C24" s="27" t="s">
        <v>105</v>
      </c>
      <c r="D24" s="49">
        <v>15</v>
      </c>
    </row>
    <row r="25" spans="1:4" s="26" customFormat="1" ht="24" customHeight="1">
      <c r="A25" s="168"/>
      <c r="B25" s="171"/>
      <c r="C25" s="27" t="s">
        <v>106</v>
      </c>
      <c r="D25" s="49">
        <v>103.22</v>
      </c>
    </row>
    <row r="26" spans="1:4" s="26" customFormat="1" ht="24" customHeight="1">
      <c r="A26" s="168"/>
      <c r="B26" s="171"/>
      <c r="C26" s="27" t="s">
        <v>107</v>
      </c>
      <c r="D26" s="49">
        <v>0.5</v>
      </c>
    </row>
    <row r="27" spans="1:4" s="26" customFormat="1" ht="24" customHeight="1">
      <c r="A27" s="168"/>
      <c r="B27" s="171"/>
      <c r="C27" s="27" t="s">
        <v>66</v>
      </c>
      <c r="D27" s="49">
        <v>1.06</v>
      </c>
    </row>
    <row r="28" spans="1:4" s="26" customFormat="1" ht="24" customHeight="1">
      <c r="A28" s="168"/>
      <c r="B28" s="172"/>
      <c r="C28" s="27" t="s">
        <v>67</v>
      </c>
      <c r="D28" s="49">
        <v>6.6</v>
      </c>
    </row>
    <row r="29" spans="1:4" s="26" customFormat="1" ht="24" customHeight="1">
      <c r="A29" s="168"/>
      <c r="B29" s="173" t="s">
        <v>114</v>
      </c>
      <c r="C29" s="27" t="s">
        <v>20</v>
      </c>
      <c r="D29" s="49">
        <v>93.81</v>
      </c>
    </row>
    <row r="30" spans="1:4" s="26" customFormat="1" ht="24" customHeight="1">
      <c r="A30" s="168"/>
      <c r="B30" s="168"/>
      <c r="C30" s="27" t="s">
        <v>68</v>
      </c>
      <c r="D30" s="49">
        <v>809.77</v>
      </c>
    </row>
    <row r="31" spans="1:4" s="26" customFormat="1" ht="24" customHeight="1">
      <c r="A31" s="168"/>
      <c r="B31" s="168"/>
      <c r="C31" s="27" t="s">
        <v>69</v>
      </c>
      <c r="D31" s="49">
        <v>0.12</v>
      </c>
    </row>
    <row r="32" spans="1:4" s="26" customFormat="1" ht="24" customHeight="1">
      <c r="A32" s="168"/>
      <c r="B32" s="168"/>
      <c r="C32" s="27" t="s">
        <v>70</v>
      </c>
      <c r="D32" s="49">
        <v>196.08</v>
      </c>
    </row>
    <row r="33" spans="1:4" s="26" customFormat="1" ht="24" customHeight="1">
      <c r="A33" s="168"/>
      <c r="B33" s="168"/>
      <c r="C33" s="27" t="s">
        <v>108</v>
      </c>
      <c r="D33" s="49">
        <v>282.8</v>
      </c>
    </row>
    <row r="34" spans="1:4" s="26" customFormat="1" ht="24" customHeight="1">
      <c r="A34" s="168"/>
      <c r="B34" s="168"/>
      <c r="C34" s="54" t="s">
        <v>80</v>
      </c>
      <c r="D34" s="49">
        <v>99.09</v>
      </c>
    </row>
    <row r="35" spans="1:4" s="26" customFormat="1" ht="24" customHeight="1">
      <c r="A35" s="168"/>
      <c r="B35" s="168"/>
      <c r="C35" s="54" t="s">
        <v>109</v>
      </c>
      <c r="D35" s="49">
        <v>5.94</v>
      </c>
    </row>
    <row r="36" spans="1:4" s="26" customFormat="1" ht="24" customHeight="1">
      <c r="A36" s="169"/>
      <c r="B36" s="168"/>
      <c r="C36" s="27" t="s">
        <v>116</v>
      </c>
      <c r="D36" s="49">
        <v>0.63</v>
      </c>
    </row>
    <row r="37" spans="1:4" s="26" customFormat="1" ht="24" customHeight="1">
      <c r="A37" s="161" t="s">
        <v>21</v>
      </c>
      <c r="B37" s="161" t="s">
        <v>72</v>
      </c>
      <c r="C37" s="27" t="s">
        <v>73</v>
      </c>
      <c r="D37" s="49">
        <v>148.6</v>
      </c>
    </row>
    <row r="38" spans="1:4" s="26" customFormat="1" ht="24" customHeight="1">
      <c r="A38" s="162"/>
      <c r="B38" s="162"/>
      <c r="C38" s="27" t="s">
        <v>56</v>
      </c>
      <c r="D38" s="49">
        <v>30</v>
      </c>
    </row>
    <row r="39" spans="1:4" s="26" customFormat="1" ht="24" customHeight="1">
      <c r="A39" s="162"/>
      <c r="B39" s="162"/>
      <c r="C39" s="27" t="s">
        <v>57</v>
      </c>
      <c r="D39" s="49">
        <v>90</v>
      </c>
    </row>
    <row r="40" spans="1:4" s="26" customFormat="1" ht="24" customHeight="1">
      <c r="A40" s="162"/>
      <c r="B40" s="162"/>
      <c r="C40" s="27" t="s">
        <v>74</v>
      </c>
      <c r="D40" s="49">
        <v>47.7</v>
      </c>
    </row>
    <row r="41" spans="1:4" s="26" customFormat="1" ht="24" customHeight="1">
      <c r="A41" s="162"/>
      <c r="B41" s="162"/>
      <c r="C41" s="27" t="s">
        <v>111</v>
      </c>
      <c r="D41" s="49">
        <v>60</v>
      </c>
    </row>
    <row r="42" spans="1:4" s="26" customFormat="1" ht="24" customHeight="1">
      <c r="A42" s="162"/>
      <c r="B42" s="162"/>
      <c r="C42" s="27" t="s">
        <v>61</v>
      </c>
      <c r="D42" s="49">
        <v>96.63</v>
      </c>
    </row>
    <row r="43" spans="1:4" s="26" customFormat="1" ht="24" customHeight="1">
      <c r="A43" s="162"/>
      <c r="B43" s="162"/>
      <c r="C43" s="27" t="s">
        <v>75</v>
      </c>
      <c r="D43" s="49">
        <v>155</v>
      </c>
    </row>
    <row r="44" spans="1:4" s="26" customFormat="1" ht="24" customHeight="1">
      <c r="A44" s="162"/>
      <c r="B44" s="162"/>
      <c r="C44" s="27" t="s">
        <v>76</v>
      </c>
      <c r="D44" s="49">
        <v>121</v>
      </c>
    </row>
    <row r="45" spans="1:4" s="26" customFormat="1" ht="24" customHeight="1">
      <c r="A45" s="162"/>
      <c r="B45" s="162"/>
      <c r="C45" s="27" t="s">
        <v>65</v>
      </c>
      <c r="D45" s="49">
        <v>29</v>
      </c>
    </row>
    <row r="46" spans="1:4" s="26" customFormat="1" ht="24" customHeight="1">
      <c r="A46" s="162"/>
      <c r="B46" s="162"/>
      <c r="C46" s="27" t="s">
        <v>110</v>
      </c>
      <c r="D46" s="49">
        <v>44.4</v>
      </c>
    </row>
    <row r="47" spans="1:4" s="26" customFormat="1" ht="24" customHeight="1">
      <c r="A47" s="162"/>
      <c r="B47" s="164" t="s">
        <v>114</v>
      </c>
      <c r="C47" s="27" t="s">
        <v>115</v>
      </c>
      <c r="D47" s="49">
        <v>8.5</v>
      </c>
    </row>
    <row r="48" spans="1:4" s="26" customFormat="1" ht="24" customHeight="1">
      <c r="A48" s="162"/>
      <c r="B48" s="164"/>
      <c r="C48" s="27" t="s">
        <v>116</v>
      </c>
      <c r="D48" s="49">
        <v>2.55</v>
      </c>
    </row>
    <row r="49" spans="1:4" s="26" customFormat="1" ht="24" customHeight="1">
      <c r="A49" s="162"/>
      <c r="B49" s="164" t="s">
        <v>81</v>
      </c>
      <c r="C49" s="27" t="s">
        <v>112</v>
      </c>
      <c r="D49" s="49">
        <v>94.5</v>
      </c>
    </row>
    <row r="50" spans="1:4" s="26" customFormat="1" ht="24" customHeight="1">
      <c r="A50" s="162"/>
      <c r="B50" s="164"/>
      <c r="C50" s="54" t="s">
        <v>82</v>
      </c>
      <c r="D50" s="49">
        <v>74.62</v>
      </c>
    </row>
    <row r="51" spans="1:4" s="26" customFormat="1" ht="24" customHeight="1">
      <c r="A51" s="163"/>
      <c r="B51" s="164"/>
      <c r="C51" s="54" t="s">
        <v>113</v>
      </c>
      <c r="D51" s="49">
        <v>95.2</v>
      </c>
    </row>
    <row r="52" spans="1:4" s="24" customFormat="1" ht="24" customHeight="1">
      <c r="A52" s="165" t="s">
        <v>22</v>
      </c>
      <c r="B52" s="165"/>
      <c r="C52" s="165"/>
      <c r="D52" s="53">
        <f>SUM(D5:D51)</f>
        <v>4929.199999999998</v>
      </c>
    </row>
  </sheetData>
  <mergeCells count="10">
    <mergeCell ref="A2:D2"/>
    <mergeCell ref="A5:A36"/>
    <mergeCell ref="B5:B12"/>
    <mergeCell ref="B13:B28"/>
    <mergeCell ref="B29:B36"/>
    <mergeCell ref="A37:A51"/>
    <mergeCell ref="B37:B46"/>
    <mergeCell ref="B47:B48"/>
    <mergeCell ref="A52:C52"/>
    <mergeCell ref="B49:B51"/>
  </mergeCells>
  <printOptions horizontalCentered="1"/>
  <pageMargins left="0" right="0" top="0.6299212598425197" bottom="0.56" header="0.5118110236220472" footer="0.3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6.875" defaultRowHeight="14.25"/>
  <cols>
    <col min="1" max="1" width="33.75390625" style="38" customWidth="1"/>
    <col min="2" max="2" width="19.25390625" style="38" customWidth="1"/>
    <col min="3" max="3" width="46.375" style="38" customWidth="1"/>
    <col min="4" max="245" width="6.875" style="38" customWidth="1"/>
    <col min="246" max="16384" width="6.875" style="38" customWidth="1"/>
  </cols>
  <sheetData>
    <row r="1" ht="18" customHeight="1">
      <c r="A1" s="130" t="s">
        <v>207</v>
      </c>
    </row>
    <row r="2" spans="1:7" ht="42.75" customHeight="1">
      <c r="A2" s="174" t="s">
        <v>118</v>
      </c>
      <c r="B2" s="174"/>
      <c r="C2" s="174"/>
      <c r="D2" s="39"/>
      <c r="E2" s="39"/>
      <c r="F2" s="39"/>
      <c r="G2" s="39"/>
    </row>
    <row r="3" spans="1:3" ht="23.25" customHeight="1">
      <c r="A3" s="40" t="s">
        <v>41</v>
      </c>
      <c r="C3" s="41" t="s">
        <v>31</v>
      </c>
    </row>
    <row r="4" spans="1:3" s="45" customFormat="1" ht="38.25" customHeight="1">
      <c r="A4" s="42" t="s">
        <v>32</v>
      </c>
      <c r="B4" s="43" t="s">
        <v>33</v>
      </c>
      <c r="C4" s="44" t="s">
        <v>34</v>
      </c>
    </row>
    <row r="5" spans="1:3" ht="32.25" customHeight="1">
      <c r="A5" s="43" t="s">
        <v>35</v>
      </c>
      <c r="B5" s="50">
        <f>SUM(B6:B8)</f>
        <v>32.99</v>
      </c>
      <c r="C5" s="46"/>
    </row>
    <row r="6" spans="1:3" ht="33.75" customHeight="1">
      <c r="A6" s="47" t="s">
        <v>36</v>
      </c>
      <c r="B6" s="51">
        <v>0</v>
      </c>
      <c r="C6" s="46"/>
    </row>
    <row r="7" spans="1:3" ht="33.75" customHeight="1">
      <c r="A7" s="47" t="s">
        <v>37</v>
      </c>
      <c r="B7" s="51">
        <v>3.99</v>
      </c>
      <c r="C7" s="46"/>
    </row>
    <row r="8" spans="1:3" ht="33.75" customHeight="1">
      <c r="A8" s="47" t="s">
        <v>38</v>
      </c>
      <c r="B8" s="51">
        <v>29</v>
      </c>
      <c r="C8" s="46"/>
    </row>
    <row r="9" spans="1:3" ht="33.75" customHeight="1">
      <c r="A9" s="43" t="s">
        <v>39</v>
      </c>
      <c r="B9" s="51"/>
      <c r="C9" s="46"/>
    </row>
    <row r="10" spans="1:3" ht="33.75" customHeight="1">
      <c r="A10" s="43" t="s">
        <v>40</v>
      </c>
      <c r="B10" s="52">
        <v>29</v>
      </c>
      <c r="C10" s="48" t="s">
        <v>51</v>
      </c>
    </row>
  </sheetData>
  <mergeCells count="1">
    <mergeCell ref="A2:C2"/>
  </mergeCells>
  <printOptions horizontalCentered="1"/>
  <pageMargins left="0"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C14"/>
  <sheetViews>
    <sheetView workbookViewId="0" topLeftCell="A1">
      <selection activeCell="A1" sqref="A1"/>
    </sheetView>
  </sheetViews>
  <sheetFormatPr defaultColWidth="9.00390625" defaultRowHeight="14.25"/>
  <cols>
    <col min="1" max="1" width="19.75390625" style="30" customWidth="1"/>
    <col min="2" max="2" width="43.00390625" style="30" customWidth="1"/>
    <col min="3" max="3" width="20.125" style="30" customWidth="1"/>
    <col min="4" max="16384" width="8.00390625" style="30" customWidth="1"/>
  </cols>
  <sheetData>
    <row r="1" spans="1:3" ht="15.75" customHeight="1">
      <c r="A1" s="28" t="s">
        <v>208</v>
      </c>
      <c r="B1" s="29"/>
      <c r="C1" s="29"/>
    </row>
    <row r="2" spans="1:3" ht="59.25" customHeight="1">
      <c r="A2" s="175" t="s">
        <v>119</v>
      </c>
      <c r="B2" s="175"/>
      <c r="C2" s="175"/>
    </row>
    <row r="3" spans="1:3" ht="27" customHeight="1">
      <c r="A3" s="31" t="s">
        <v>52</v>
      </c>
      <c r="B3" s="32"/>
      <c r="C3" s="33" t="s">
        <v>0</v>
      </c>
    </row>
    <row r="4" spans="1:3" ht="41.25" customHeight="1">
      <c r="A4" s="34" t="s">
        <v>9</v>
      </c>
      <c r="B4" s="34" t="s">
        <v>24</v>
      </c>
      <c r="C4" s="34" t="s">
        <v>15</v>
      </c>
    </row>
    <row r="5" spans="1:3" ht="35.25" customHeight="1">
      <c r="A5" s="34"/>
      <c r="B5" s="35" t="s">
        <v>25</v>
      </c>
      <c r="C5" s="34"/>
    </row>
    <row r="6" spans="1:3" ht="35.25" customHeight="1">
      <c r="A6" s="36">
        <v>205</v>
      </c>
      <c r="B6" s="35" t="s">
        <v>26</v>
      </c>
      <c r="C6" s="37"/>
    </row>
    <row r="7" spans="1:3" ht="35.25" customHeight="1">
      <c r="A7" s="36">
        <v>20510</v>
      </c>
      <c r="B7" s="35" t="s">
        <v>27</v>
      </c>
      <c r="C7" s="37"/>
    </row>
    <row r="8" spans="1:3" ht="35.25" customHeight="1">
      <c r="A8" s="36">
        <v>2051001</v>
      </c>
      <c r="B8" s="35" t="s">
        <v>28</v>
      </c>
      <c r="C8" s="37"/>
    </row>
    <row r="9" spans="1:3" ht="35.25" customHeight="1">
      <c r="A9" s="36">
        <v>2051002</v>
      </c>
      <c r="B9" s="35" t="s">
        <v>29</v>
      </c>
      <c r="C9" s="37"/>
    </row>
    <row r="10" spans="1:3" ht="35.25" customHeight="1">
      <c r="A10" s="35"/>
      <c r="B10" s="35" t="s">
        <v>25</v>
      </c>
      <c r="C10" s="37"/>
    </row>
    <row r="11" spans="1:3" ht="35.25" customHeight="1">
      <c r="A11" s="35"/>
      <c r="B11" s="35" t="s">
        <v>25</v>
      </c>
      <c r="C11" s="37"/>
    </row>
    <row r="12" spans="1:3" ht="35.25" customHeight="1">
      <c r="A12" s="35"/>
      <c r="B12" s="35" t="s">
        <v>25</v>
      </c>
      <c r="C12" s="37"/>
    </row>
    <row r="13" spans="1:3" ht="35.25" customHeight="1">
      <c r="A13" s="35"/>
      <c r="B13" s="35" t="s">
        <v>25</v>
      </c>
      <c r="C13" s="37"/>
    </row>
    <row r="14" spans="1:3" ht="35.25" customHeight="1">
      <c r="A14" s="176" t="s">
        <v>30</v>
      </c>
      <c r="B14" s="177"/>
      <c r="C14" s="37"/>
    </row>
  </sheetData>
  <sheetProtection/>
  <mergeCells count="2">
    <mergeCell ref="A2:C2"/>
    <mergeCell ref="A14:B14"/>
  </mergeCells>
  <printOptions horizontalCentered="1"/>
  <pageMargins left="0" right="0"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付勇贵</dc:creator>
  <cp:keywords/>
  <dc:description/>
  <cp:lastModifiedBy>Administrator</cp:lastModifiedBy>
  <cp:lastPrinted>2017-02-27T01:44:53Z</cp:lastPrinted>
  <dcterms:created xsi:type="dcterms:W3CDTF">2012-05-30T01:55:42Z</dcterms:created>
  <dcterms:modified xsi:type="dcterms:W3CDTF">2017-08-31T05:57:22Z</dcterms:modified>
  <cp:category/>
  <cp:version/>
  <cp:contentType/>
  <cp:contentStatus/>
</cp:coreProperties>
</file>